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Lists" state="veryHidden" r:id="rId5"/>
    <sheet sheetId="3" name="Transactions" state="visible" r:id="rId6"/>
    <sheet sheetId="4" name="P&amp;L" state="visible" r:id="rId7"/>
  </sheets>
  <calcPr calcId="171027"/>
</workbook>
</file>

<file path=xl/sharedStrings.xml><?xml version="1.0" encoding="utf-8"?>
<sst xmlns="http://schemas.openxmlformats.org/spreadsheetml/2006/main" count="98" uniqueCount="67">
  <si>
    <t>Profit &amp; Loss template for a contracting business</t>
  </si>
  <si>
    <t>Free from RapidPnL (rapidpnl.com). Cash basis, self-calculating, management use.</t>
  </si>
  <si>
    <t>How it works</t>
  </si>
  <si>
    <t>1. Open the Transactions tab and type (or paste) each transaction from your bank and card statements: date, description, category from the dropdown, and the signed amount.</t>
  </si>
  <si>
    <t>2. Enter money IN as a positive number and money OUT as a negative number, exactly as it appears on your statement. Refunds you give customers are negative; refunds you receive are positive.</t>
  </si>
  <si>
    <t>3. Set your first month in cell B3 of the P&amp;L tab. The twelve month columns and every total fill themselves from your transactions. You never type a number on the P&amp;L tab.</t>
  </si>
  <si>
    <t>4. Categories like transfers between accounts, credit card payments, owner draws, and loan principal belong in the Excluded section. They are real cash movements, but they are not income or expenses, and counting them is the most common DIY error.</t>
  </si>
  <si>
    <t>Checking your work</t>
  </si>
  <si>
    <t>For each account and month: beginning balance + all transactions you entered = the printed ending balance on the statement. If it doesn't, a transaction is missing, duplicated, or mistyped. This reconciliation step is what separates a credible P&amp;L from a guess.</t>
  </si>
  <si>
    <t>Categories that matter most for a contracting business</t>
  </si>
  <si>
    <t>• Materials (COGS): Lumber yards, big-box hardware, plumbing and electrical suppliers. On a contractor's P&amp;L this belongs in cost of goods so that gross margin means something.</t>
  </si>
  <si>
    <t>• Subcontractors: Checks and transfers to subs, usually the biggest expense after materials, and the line your 1099s come from.</t>
  </si>
  <si>
    <t>• Equipment &amp; tools: Tool purchases show as expenses on a cash-basis management P&amp;L. Large equipment may be capitalized on the tax return, so big-ticket items get flagged for your preparer.</t>
  </si>
  <si>
    <t>• Insurance &amp; bonding: General liability, workers' comp, and bond premiums. Premium auditors reconcile these against your payroll and sub payments at renewal.</t>
  </si>
  <si>
    <t>• Vehicle &amp; fuel: Trucks, fuel, tolls, dump fees. Constant small debits that add up to a real line by year end.</t>
  </si>
  <si>
    <t>The shortcut</t>
  </si>
  <si>
    <t>Typing a year of statements by hand takes hours. RapidPnL reads your statement PDFs, categorizes every transaction, proves each statement reconciles to the penny, and delivers this same P&amp;L as PDF, Excel, and CSV in minutes. $49 covers 3 statement-months. rapidpnl.com</t>
  </si>
  <si>
    <t>This template is general-purpose bookkeeping help, not tax, legal, or accounting advice. © 2026 RapidPnL LLC</t>
  </si>
  <si>
    <t>Sales &amp; Services Revenue</t>
  </si>
  <si>
    <t>Refunds &amp; Discounts Given</t>
  </si>
  <si>
    <t>Other Income</t>
  </si>
  <si>
    <t>Cost of Goods Sold</t>
  </si>
  <si>
    <t>Advertising &amp; Marketing</t>
  </si>
  <si>
    <t>Bank &amp; Merchant Fees</t>
  </si>
  <si>
    <t>Contractors &amp; Freelancers</t>
  </si>
  <si>
    <t>Equipment &amp; Small Tools</t>
  </si>
  <si>
    <t>Insurance</t>
  </si>
  <si>
    <t>Interest Expense</t>
  </si>
  <si>
    <t>Legal &amp; Professional Services</t>
  </si>
  <si>
    <t>Meals &amp; Entertainment</t>
  </si>
  <si>
    <t>Office Supplies &amp; Postage</t>
  </si>
  <si>
    <t>Payroll &amp; Payroll Taxes</t>
  </si>
  <si>
    <t>Rent &amp; Lease</t>
  </si>
  <si>
    <t>Repairs &amp; Maintenance</t>
  </si>
  <si>
    <t>Software &amp; Subscriptions</t>
  </si>
  <si>
    <t>Taxes &amp; Licenses</t>
  </si>
  <si>
    <t>Travel</t>
  </si>
  <si>
    <t>Utilities, Phone &amp; Internet</t>
  </si>
  <si>
    <t>Vehicle &amp; Fuel</t>
  </si>
  <si>
    <t>Other Expenses</t>
  </si>
  <si>
    <t>Transfer Between Accounts</t>
  </si>
  <si>
    <t>Credit Card Payment</t>
  </si>
  <si>
    <t>Owner Draw / Distribution</t>
  </si>
  <si>
    <t>Owner Contribution</t>
  </si>
  <si>
    <t>Loan Principal</t>
  </si>
  <si>
    <t>Date</t>
  </si>
  <si>
    <t>Description</t>
  </si>
  <si>
    <t>Category</t>
  </si>
  <si>
    <t>Amount (in +, out -)</t>
  </si>
  <si>
    <t>Month (auto)</t>
  </si>
  <si>
    <t>Job deposit - kitchen remodel (example - replace me)</t>
  </si>
  <si>
    <t>Lumber yard (example - replace me)</t>
  </si>
  <si>
    <t>Check 2041 - electrician sub (example - replace me)</t>
  </si>
  <si>
    <t>Profit &amp; Loss - your contracting business</t>
  </si>
  <si>
    <t>Cash basis · management use · built from the Transactions tab</t>
  </si>
  <si>
    <t>First month →</t>
  </si>
  <si>
    <t>← change this date and every column follows</t>
  </si>
  <si>
    <t>Total</t>
  </si>
  <si>
    <t>INCOME</t>
  </si>
  <si>
    <t>Total income</t>
  </si>
  <si>
    <t>COST OF GOODS SOLD</t>
  </si>
  <si>
    <t>Gross profit</t>
  </si>
  <si>
    <t>OPERATING EXPENSES</t>
  </si>
  <si>
    <t>Total operating expenses</t>
  </si>
  <si>
    <t>NET PROFIT</t>
  </si>
  <si>
    <t>EXCLUDED FROM P&amp;L (tracked, not income or expense)</t>
  </si>
  <si>
    <t>Check yourself: for each account and month, beginning balance + everything entered = the statement's printed ending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</si>
</sst>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0;[Red]-#,##0.00"/>
    <numFmt numFmtId="166" formatCode="mmm yyyy"/>
  </numFmts>
  <fonts count="16" x14ac:knownFonts="1">
    <font>
      <color theme="1"/>
      <family val="2"/>
      <scheme val="minor"/>
      <sz val="11"/>
      <name val="Calibri"/>
    </font>
    <font>
      <b/>
      <color rgb="FF191817"/>
      <sz val="16"/>
      <name val="Calibri"/>
    </font>
    <font>
      <color rgb="FF6B6961"/>
      <sz val="11"/>
      <name val="Calibri"/>
    </font>
    <font>
      <b/>
      <color rgb="FF191817"/>
      <sz val="12"/>
      <name val="Calibri"/>
    </font>
    <font>
      <color rgb="FF191817"/>
      <sz val="11"/>
      <name val="Calibri"/>
    </font>
    <font>
      <b/>
      <color rgb="FFFAF9F5"/>
      <name val="Calibri"/>
    </font>
    <font>
      <i/>
      <color rgb="FF6B6961"/>
      <name val="Calibri"/>
    </font>
    <font>
      <color rgb="FF6B6961"/>
      <name val="Calibri"/>
    </font>
    <font>
      <b/>
      <color rgb="FF191817"/>
      <sz val="15"/>
      <name val="Calibri"/>
    </font>
    <font>
      <color rgb="FF6B6961"/>
      <sz val="9"/>
      <name val="Calibri"/>
    </font>
    <font>
      <b/>
      <color rgb="FF1E7A46"/>
      <sz val="10"/>
      <name val="Calibri"/>
    </font>
    <font>
      <b/>
      <sz val="10"/>
      <name val="Calibri"/>
    </font>
    <font>
      <i/>
      <color rgb="FF6B6961"/>
      <sz val="9"/>
      <name val="Calibri"/>
    </font>
    <font>
      <b/>
      <color rgb="FF1E7A46"/>
      <sz val="9"/>
      <name val="Calibri"/>
    </font>
    <font>
      <sz val="10"/>
      <name val="Calibri"/>
    </font>
    <font>
      <color rgb="FF6B6961"/>
      <sz val="10"/>
      <name val="Calibri"/>
    </font>
  </fonts>
  <fills count="4">
    <fill>
      <patternFill patternType="none"/>
    </fill>
    <fill>
      <patternFill patternType="gray125"/>
    </fill>
    <fill>
      <patternFill patternType="solid">
        <fgColor rgb="FF191817"/>
      </patternFill>
    </fill>
    <fill>
      <patternFill patternType="solid">
        <fgColor rgb="FFF0F7F2"/>
      </patternFill>
    </fill>
  </fills>
  <borders count="4">
    <border>
      <left/>
      <right/>
      <top/>
      <bottom/>
      <diagonal/>
    </border>
    <border>
      <left/>
      <right/>
      <top/>
      <bottom style="medium">
        <color rgb="FF191817"/>
      </bottom>
      <diagonal/>
    </border>
    <border>
      <left/>
      <right/>
      <top style="thin">
        <color rgb="FFD8D5CB"/>
      </top>
      <bottom/>
      <diagonal/>
    </border>
    <border>
      <left/>
      <right/>
      <top style="medium">
        <color rgb="FF191817"/>
      </top>
      <bottom style="medium">
        <color rgb="FF191817"/>
      </bottom>
      <diagonal/>
    </border>
  </borders>
  <cellStyleXfs count="1">
    <xf numFmtId="0" fontId="0" fillId="0" borderId="0"/>
  </cellStyleXfs>
  <cellXfs count="28">
    <xf numFmtId="0" fontId="0" fillId="0" borderId="0" xfId="0"/>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2" borderId="0" xfId="0" applyFont="1" applyFill="1"/>
    <xf numFmtId="0" fontId="6" fillId="0" borderId="0" xfId="0" applyFont="1"/>
    <xf numFmtId="164" fontId="6" fillId="0" borderId="0" xfId="0" applyNumberFormat="1" applyFont="1"/>
    <xf numFmtId="165" fontId="6" fillId="0" borderId="0" xfId="0" applyNumberFormat="1" applyFont="1"/>
    <xf numFmtId="0" fontId="7" fillId="0" borderId="0" xfId="0" applyFont="1"/>
    <xf numFmtId="164" fontId="0" fillId="0" borderId="0" xfId="0" applyNumberFormat="1"/>
    <xf numFmtId="165" fontId="0" fillId="0" borderId="0" xfId="0" applyNumberFormat="1"/>
    <xf numFmtId="0" fontId="8" fillId="0" borderId="0" xfId="0" applyFont="1"/>
    <xf numFmtId="0" fontId="9" fillId="0" borderId="0" xfId="0" applyFont="1"/>
    <xf numFmtId="0" fontId="10" fillId="0" borderId="0" xfId="0" applyFont="1"/>
    <xf numFmtId="166" fontId="11" fillId="0" borderId="0" xfId="0" applyNumberFormat="1" applyFont="1"/>
    <xf numFmtId="0" fontId="12" fillId="0" borderId="0" xfId="0" applyFont="1"/>
    <xf numFmtId="0" fontId="11" fillId="0" borderId="1" xfId="0" applyFont="1" applyBorder="1"/>
    <xf numFmtId="0" fontId="11" fillId="0" borderId="1" xfId="0" applyFont="1" applyBorder="1" applyAlignment="1">
      <alignment horizontal="right"/>
    </xf>
    <xf numFmtId="0" fontId="13" fillId="0" borderId="0" xfId="0" applyFont="1"/>
    <xf numFmtId="0" fontId="14" fillId="0" borderId="0" xfId="0" applyFont="1"/>
    <xf numFmtId="165" fontId="14" fillId="0" borderId="0" xfId="0" applyNumberFormat="1" applyFont="1"/>
    <xf numFmtId="165" fontId="11" fillId="0" borderId="0" xfId="0" applyNumberFormat="1" applyFont="1"/>
    <xf numFmtId="0" fontId="11" fillId="0" borderId="2" xfId="0" applyFont="1" applyBorder="1"/>
    <xf numFmtId="165" fontId="11" fillId="0" borderId="2" xfId="0" applyNumberFormat="1" applyFont="1" applyBorder="1"/>
    <xf numFmtId="0" fontId="11" fillId="3" borderId="3" xfId="0" applyFont="1" applyFill="1" applyBorder="1"/>
    <xf numFmtId="165" fontId="11" fillId="3" borderId="3" xfId="0" applyNumberFormat="1" applyFont="1" applyFill="1" applyBorder="1"/>
    <xf numFmtId="0" fontId="1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4"/>
  <sheetFormatPr defaultRowHeight="15" outlineLevelRow="0" outlineLevelCol="0" x14ac:dyDescent="55"/>
  <cols>
    <col min="1" max="1" width="4" customWidth="1"/>
    <col min="2" max="2" width="100" customWidth="1"/>
  </cols>
  <sheetData>
    <row r="2" spans="2:2" x14ac:dyDescent="0.25">
      <c r="B2" s="1" t="s">
        <v>0</v>
      </c>
    </row>
    <row r="3" spans="2:2" x14ac:dyDescent="0.25">
      <c r="B3" s="2" t="s">
        <v>1</v>
      </c>
    </row>
    <row r="5" spans="2:2" x14ac:dyDescent="0.25">
      <c r="B5" s="3" t="s">
        <v>2</v>
      </c>
    </row>
    <row r="6" spans="2:2" x14ac:dyDescent="0.25">
      <c r="B6" s="4" t="s">
        <v>3</v>
      </c>
    </row>
    <row r="7" spans="2:2" x14ac:dyDescent="0.25">
      <c r="B7" s="4" t="s">
        <v>4</v>
      </c>
    </row>
    <row r="8" spans="2:2" x14ac:dyDescent="0.25">
      <c r="B8" s="4" t="s">
        <v>5</v>
      </c>
    </row>
    <row r="9" spans="2:2" x14ac:dyDescent="0.25">
      <c r="B9" s="4" t="s">
        <v>6</v>
      </c>
    </row>
    <row r="11" spans="2:2" x14ac:dyDescent="0.25">
      <c r="B11" s="3" t="s">
        <v>7</v>
      </c>
    </row>
    <row r="12" spans="2:2" x14ac:dyDescent="0.25">
      <c r="B12" s="4" t="s">
        <v>8</v>
      </c>
    </row>
    <row r="14" spans="2:2" x14ac:dyDescent="0.25">
      <c r="B14" s="3" t="s">
        <v>9</v>
      </c>
    </row>
    <row r="15" spans="2:2" x14ac:dyDescent="0.25">
      <c r="B15" s="4" t="s">
        <v>10</v>
      </c>
    </row>
    <row r="16" spans="2:2" x14ac:dyDescent="0.25">
      <c r="B16" s="4" t="s">
        <v>11</v>
      </c>
    </row>
    <row r="17" spans="2:2" x14ac:dyDescent="0.25">
      <c r="B17" s="4" t="s">
        <v>12</v>
      </c>
    </row>
    <row r="18" spans="2:2" x14ac:dyDescent="0.25">
      <c r="B18" s="4" t="s">
        <v>13</v>
      </c>
    </row>
    <row r="19" spans="2:2" x14ac:dyDescent="0.25">
      <c r="B19" s="4" t="s">
        <v>14</v>
      </c>
    </row>
    <row r="21" spans="2:2" x14ac:dyDescent="0.25">
      <c r="B21" s="3" t="s">
        <v>15</v>
      </c>
    </row>
    <row r="22" spans="2:2" x14ac:dyDescent="0.25">
      <c r="B22" s="4" t="s">
        <v>16</v>
      </c>
    </row>
    <row r="24" spans="2:2" x14ac:dyDescent="0.25">
      <c r="B24" s="2" t="s">
        <v>17</v>
      </c>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FormatPr defaultRowHeight="15" outlineLevelRow="0" outlineLevelCol="0" x14ac:dyDescent="55"/>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row r="7" spans="1:1" x14ac:dyDescent="0.25">
      <c r="A7" t="s">
        <v>24</v>
      </c>
    </row>
    <row r="8" spans="1:1" x14ac:dyDescent="0.25">
      <c r="A8" t="s">
        <v>25</v>
      </c>
    </row>
    <row r="9" spans="1:1" x14ac:dyDescent="0.25">
      <c r="A9" t="s">
        <v>26</v>
      </c>
    </row>
    <row r="10" spans="1:1" x14ac:dyDescent="0.25">
      <c r="A10" t="s">
        <v>27</v>
      </c>
    </row>
    <row r="11" spans="1:1" x14ac:dyDescent="0.25">
      <c r="A11" t="s">
        <v>28</v>
      </c>
    </row>
    <row r="12" spans="1:1" x14ac:dyDescent="0.25">
      <c r="A12" t="s">
        <v>29</v>
      </c>
    </row>
    <row r="13" spans="1:1" x14ac:dyDescent="0.25">
      <c r="A13" t="s">
        <v>30</v>
      </c>
    </row>
    <row r="14" spans="1:1" x14ac:dyDescent="0.25">
      <c r="A14" t="s">
        <v>31</v>
      </c>
    </row>
    <row r="15" spans="1:1" x14ac:dyDescent="0.25">
      <c r="A15" t="s">
        <v>32</v>
      </c>
    </row>
    <row r="16" spans="1:1" x14ac:dyDescent="0.25">
      <c r="A16" t="s">
        <v>33</v>
      </c>
    </row>
    <row r="17" spans="1:1" x14ac:dyDescent="0.25">
      <c r="A17" t="s">
        <v>34</v>
      </c>
    </row>
    <row r="18" spans="1:1" x14ac:dyDescent="0.25">
      <c r="A18" t="s">
        <v>35</v>
      </c>
    </row>
    <row r="19" spans="1:1" x14ac:dyDescent="0.25">
      <c r="A19" t="s">
        <v>36</v>
      </c>
    </row>
    <row r="20" spans="1:1" x14ac:dyDescent="0.25">
      <c r="A20" t="s">
        <v>37</v>
      </c>
    </row>
    <row r="21" spans="1:1" x14ac:dyDescent="0.25">
      <c r="A21" t="s">
        <v>38</v>
      </c>
    </row>
    <row r="22" spans="1:1" x14ac:dyDescent="0.25">
      <c r="A22" t="s">
        <v>39</v>
      </c>
    </row>
    <row r="23" spans="1:1" x14ac:dyDescent="0.25">
      <c r="A23" t="s">
        <v>40</v>
      </c>
    </row>
    <row r="24" spans="1:1" x14ac:dyDescent="0.25">
      <c r="A24" t="s">
        <v>41</v>
      </c>
    </row>
    <row r="25" spans="1:1" x14ac:dyDescent="0.25">
      <c r="A25" t="s">
        <v>42</v>
      </c>
    </row>
    <row r="26" spans="1:1" x14ac:dyDescent="0.25">
      <c r="A26" t="s">
        <v>43</v>
      </c>
    </row>
    <row r="27" spans="1:1" x14ac:dyDescent="0.25">
      <c r="A27" t="s">
        <v>44</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1"/>
  <sheetViews>
    <sheetView workbookViewId="0">
      <pane ySplit="1" topLeftCell="A2" activePane="bottomLeft" state="frozen"/>
      <selection pane="bottomLeft"/>
    </sheetView>
  </sheetViews>
  <sheetFormatPr defaultRowHeight="15" outlineLevelRow="0" outlineLevelCol="0" x14ac:dyDescent="55"/>
  <cols>
    <col min="1" max="1" width="12" customWidth="1"/>
    <col min="2" max="2" width="44" customWidth="1"/>
    <col min="3" max="3" width="30" customWidth="1"/>
    <col min="4" max="4" width="18" customWidth="1"/>
    <col min="5" max="5" width="12" customWidth="1"/>
  </cols>
  <sheetData>
    <row r="1" spans="1:5" s="5" customFormat="1" x14ac:dyDescent="0.25">
      <c r="A1" s="5" t="s">
        <v>45</v>
      </c>
      <c r="B1" s="5" t="s">
        <v>46</v>
      </c>
      <c r="C1" s="5" t="s">
        <v>47</v>
      </c>
      <c r="D1" s="5" t="s">
        <v>48</v>
      </c>
      <c r="E1" s="5" t="s">
        <v>49</v>
      </c>
    </row>
    <row r="2" spans="1:5" s="6" customFormat="1" x14ac:dyDescent="0.25">
      <c r="A2" s="7">
        <v>46028</v>
      </c>
      <c r="B2" s="6" t="s">
        <v>50</v>
      </c>
      <c r="C2" s="6" t="s">
        <v>18</v>
      </c>
      <c r="D2" s="8">
        <v>9500</v>
      </c>
      <c r="E2" s="9">
        <f>IF(A2="","",TEXT(A2,"yyyy-mm"))</f>
      </c>
    </row>
    <row r="3" spans="1:5" s="6" customFormat="1" x14ac:dyDescent="0.25">
      <c r="A3" s="7">
        <v>46031</v>
      </c>
      <c r="B3" s="6" t="s">
        <v>51</v>
      </c>
      <c r="C3" s="6" t="s">
        <v>21</v>
      </c>
      <c r="D3" s="8">
        <v>-2140.55</v>
      </c>
      <c r="E3" s="9">
        <f>IF(A3="","",TEXT(A3,"yyyy-mm"))</f>
      </c>
    </row>
    <row r="4" spans="1:5" s="6" customFormat="1" x14ac:dyDescent="0.25">
      <c r="A4" s="7">
        <v>46036</v>
      </c>
      <c r="B4" s="6" t="s">
        <v>52</v>
      </c>
      <c r="C4" s="6" t="s">
        <v>24</v>
      </c>
      <c r="D4" s="8">
        <v>-3200</v>
      </c>
      <c r="E4" s="9">
        <f>IF(A4="","",TEXT(A4,"yyyy-mm"))</f>
      </c>
    </row>
    <row r="5" spans="1:5" x14ac:dyDescent="0.25">
      <c r="A5" s="10"/>
      <c r="D5" s="11"/>
      <c r="E5" s="9">
        <f>IF(A5="","",TEXT(A5,"yyyy-mm"))</f>
      </c>
    </row>
    <row r="6" spans="1:5" x14ac:dyDescent="0.25">
      <c r="A6" s="10"/>
      <c r="D6" s="11"/>
      <c r="E6" s="9">
        <f>IF(A6="","",TEXT(A6,"yyyy-mm"))</f>
      </c>
    </row>
    <row r="7" spans="1:5" x14ac:dyDescent="0.25">
      <c r="A7" s="10"/>
      <c r="D7" s="11"/>
      <c r="E7" s="9">
        <f>IF(A7="","",TEXT(A7,"yyyy-mm"))</f>
      </c>
    </row>
    <row r="8" spans="1:5" x14ac:dyDescent="0.25">
      <c r="A8" s="10"/>
      <c r="D8" s="11"/>
      <c r="E8" s="9">
        <f>IF(A8="","",TEXT(A8,"yyyy-mm"))</f>
      </c>
    </row>
    <row r="9" spans="1:5" x14ac:dyDescent="0.25">
      <c r="A9" s="10"/>
      <c r="D9" s="11"/>
      <c r="E9" s="9">
        <f>IF(A9="","",TEXT(A9,"yyyy-mm"))</f>
      </c>
    </row>
    <row r="10" spans="1:5" x14ac:dyDescent="0.25">
      <c r="A10" s="10"/>
      <c r="D10" s="11"/>
      <c r="E10" s="9">
        <f>IF(A10="","",TEXT(A10,"yyyy-mm"))</f>
      </c>
    </row>
    <row r="11" spans="1:5" x14ac:dyDescent="0.25">
      <c r="A11" s="10"/>
      <c r="D11" s="11"/>
      <c r="E11" s="9">
        <f>IF(A11="","",TEXT(A11,"yyyy-mm"))</f>
      </c>
    </row>
    <row r="12" spans="1:5" x14ac:dyDescent="0.25">
      <c r="A12" s="10"/>
      <c r="D12" s="11"/>
      <c r="E12" s="9">
        <f>IF(A12="","",TEXT(A12,"yyyy-mm"))</f>
      </c>
    </row>
    <row r="13" spans="1:5" x14ac:dyDescent="0.25">
      <c r="A13" s="10"/>
      <c r="D13" s="11"/>
      <c r="E13" s="9">
        <f>IF(A13="","",TEXT(A13,"yyyy-mm"))</f>
      </c>
    </row>
    <row r="14" spans="1:5" x14ac:dyDescent="0.25">
      <c r="A14" s="10"/>
      <c r="D14" s="11"/>
      <c r="E14" s="9">
        <f>IF(A14="","",TEXT(A14,"yyyy-mm"))</f>
      </c>
    </row>
    <row r="15" spans="1:5" x14ac:dyDescent="0.25">
      <c r="A15" s="10"/>
      <c r="D15" s="11"/>
      <c r="E15" s="9">
        <f>IF(A15="","",TEXT(A15,"yyyy-mm"))</f>
      </c>
    </row>
    <row r="16" spans="1:5" x14ac:dyDescent="0.25">
      <c r="A16" s="10"/>
      <c r="D16" s="11"/>
      <c r="E16" s="9">
        <f>IF(A16="","",TEXT(A16,"yyyy-mm"))</f>
      </c>
    </row>
    <row r="17" spans="1:5" x14ac:dyDescent="0.25">
      <c r="A17" s="10"/>
      <c r="D17" s="11"/>
      <c r="E17" s="9">
        <f>IF(A17="","",TEXT(A17,"yyyy-mm"))</f>
      </c>
    </row>
    <row r="18" spans="1:5" x14ac:dyDescent="0.25">
      <c r="A18" s="10"/>
      <c r="D18" s="11"/>
      <c r="E18" s="9">
        <f>IF(A18="","",TEXT(A18,"yyyy-mm"))</f>
      </c>
    </row>
    <row r="19" spans="1:5" x14ac:dyDescent="0.25">
      <c r="A19" s="10"/>
      <c r="D19" s="11"/>
      <c r="E19" s="9">
        <f>IF(A19="","",TEXT(A19,"yyyy-mm"))</f>
      </c>
    </row>
    <row r="20" spans="1:5" x14ac:dyDescent="0.25">
      <c r="A20" s="10"/>
      <c r="D20" s="11"/>
      <c r="E20" s="9">
        <f>IF(A20="","",TEXT(A20,"yyyy-mm"))</f>
      </c>
    </row>
    <row r="21" spans="1:5" x14ac:dyDescent="0.25">
      <c r="A21" s="10"/>
      <c r="D21" s="11"/>
      <c r="E21" s="9">
        <f>IF(A21="","",TEXT(A21,"yyyy-mm"))</f>
      </c>
    </row>
    <row r="22" spans="1:5" x14ac:dyDescent="0.25">
      <c r="A22" s="10"/>
      <c r="D22" s="11"/>
      <c r="E22" s="9">
        <f>IF(A22="","",TEXT(A22,"yyyy-mm"))</f>
      </c>
    </row>
    <row r="23" spans="1:5" x14ac:dyDescent="0.25">
      <c r="A23" s="10"/>
      <c r="D23" s="11"/>
      <c r="E23" s="9">
        <f>IF(A23="","",TEXT(A23,"yyyy-mm"))</f>
      </c>
    </row>
    <row r="24" spans="1:5" x14ac:dyDescent="0.25">
      <c r="A24" s="10"/>
      <c r="D24" s="11"/>
      <c r="E24" s="9">
        <f>IF(A24="","",TEXT(A24,"yyyy-mm"))</f>
      </c>
    </row>
    <row r="25" spans="1:5" x14ac:dyDescent="0.25">
      <c r="A25" s="10"/>
      <c r="D25" s="11"/>
      <c r="E25" s="9">
        <f>IF(A25="","",TEXT(A25,"yyyy-mm"))</f>
      </c>
    </row>
    <row r="26" spans="1:5" x14ac:dyDescent="0.25">
      <c r="A26" s="10"/>
      <c r="D26" s="11"/>
      <c r="E26" s="9">
        <f>IF(A26="","",TEXT(A26,"yyyy-mm"))</f>
      </c>
    </row>
    <row r="27" spans="1:5" x14ac:dyDescent="0.25">
      <c r="A27" s="10"/>
      <c r="D27" s="11"/>
      <c r="E27" s="9">
        <f>IF(A27="","",TEXT(A27,"yyyy-mm"))</f>
      </c>
    </row>
    <row r="28" spans="1:5" x14ac:dyDescent="0.25">
      <c r="A28" s="10"/>
      <c r="D28" s="11"/>
      <c r="E28" s="9">
        <f>IF(A28="","",TEXT(A28,"yyyy-mm"))</f>
      </c>
    </row>
    <row r="29" spans="1:5" x14ac:dyDescent="0.25">
      <c r="A29" s="10"/>
      <c r="D29" s="11"/>
      <c r="E29" s="9">
        <f>IF(A29="","",TEXT(A29,"yyyy-mm"))</f>
      </c>
    </row>
    <row r="30" spans="1:5" x14ac:dyDescent="0.25">
      <c r="A30" s="10"/>
      <c r="D30" s="11"/>
      <c r="E30" s="9">
        <f>IF(A30="","",TEXT(A30,"yyyy-mm"))</f>
      </c>
    </row>
    <row r="31" spans="1:5" x14ac:dyDescent="0.25">
      <c r="A31" s="10"/>
      <c r="D31" s="11"/>
      <c r="E31" s="9">
        <f>IF(A31="","",TEXT(A31,"yyyy-mm"))</f>
      </c>
    </row>
    <row r="32" spans="1:5" x14ac:dyDescent="0.25">
      <c r="A32" s="10"/>
      <c r="D32" s="11"/>
      <c r="E32" s="9">
        <f>IF(A32="","",TEXT(A32,"yyyy-mm"))</f>
      </c>
    </row>
    <row r="33" spans="1:5" x14ac:dyDescent="0.25">
      <c r="A33" s="10"/>
      <c r="D33" s="11"/>
      <c r="E33" s="9">
        <f>IF(A33="","",TEXT(A33,"yyyy-mm"))</f>
      </c>
    </row>
    <row r="34" spans="1:5" x14ac:dyDescent="0.25">
      <c r="A34" s="10"/>
      <c r="D34" s="11"/>
      <c r="E34" s="9">
        <f>IF(A34="","",TEXT(A34,"yyyy-mm"))</f>
      </c>
    </row>
    <row r="35" spans="1:5" x14ac:dyDescent="0.25">
      <c r="A35" s="10"/>
      <c r="D35" s="11"/>
      <c r="E35" s="9">
        <f>IF(A35="","",TEXT(A35,"yyyy-mm"))</f>
      </c>
    </row>
    <row r="36" spans="1:5" x14ac:dyDescent="0.25">
      <c r="A36" s="10"/>
      <c r="D36" s="11"/>
      <c r="E36" s="9">
        <f>IF(A36="","",TEXT(A36,"yyyy-mm"))</f>
      </c>
    </row>
    <row r="37" spans="1:5" x14ac:dyDescent="0.25">
      <c r="A37" s="10"/>
      <c r="D37" s="11"/>
      <c r="E37" s="9">
        <f>IF(A37="","",TEXT(A37,"yyyy-mm"))</f>
      </c>
    </row>
    <row r="38" spans="1:5" x14ac:dyDescent="0.25">
      <c r="A38" s="10"/>
      <c r="D38" s="11"/>
      <c r="E38" s="9">
        <f>IF(A38="","",TEXT(A38,"yyyy-mm"))</f>
      </c>
    </row>
    <row r="39" spans="1:5" x14ac:dyDescent="0.25">
      <c r="A39" s="10"/>
      <c r="D39" s="11"/>
      <c r="E39" s="9">
        <f>IF(A39="","",TEXT(A39,"yyyy-mm"))</f>
      </c>
    </row>
    <row r="40" spans="1:5" x14ac:dyDescent="0.25">
      <c r="A40" s="10"/>
      <c r="D40" s="11"/>
      <c r="E40" s="9">
        <f>IF(A40="","",TEXT(A40,"yyyy-mm"))</f>
      </c>
    </row>
    <row r="41" spans="1:5" x14ac:dyDescent="0.25">
      <c r="A41" s="10"/>
      <c r="D41" s="11"/>
      <c r="E41" s="9">
        <f>IF(A41="","",TEXT(A41,"yyyy-mm"))</f>
      </c>
    </row>
    <row r="42" spans="1:5" x14ac:dyDescent="0.25">
      <c r="A42" s="10"/>
      <c r="D42" s="11"/>
      <c r="E42" s="9">
        <f>IF(A42="","",TEXT(A42,"yyyy-mm"))</f>
      </c>
    </row>
    <row r="43" spans="1:5" x14ac:dyDescent="0.25">
      <c r="A43" s="10"/>
      <c r="D43" s="11"/>
      <c r="E43" s="9">
        <f>IF(A43="","",TEXT(A43,"yyyy-mm"))</f>
      </c>
    </row>
    <row r="44" spans="1:5" x14ac:dyDescent="0.25">
      <c r="A44" s="10"/>
      <c r="D44" s="11"/>
      <c r="E44" s="9">
        <f>IF(A44="","",TEXT(A44,"yyyy-mm"))</f>
      </c>
    </row>
    <row r="45" spans="1:5" x14ac:dyDescent="0.25">
      <c r="A45" s="10"/>
      <c r="D45" s="11"/>
      <c r="E45" s="9">
        <f>IF(A45="","",TEXT(A45,"yyyy-mm"))</f>
      </c>
    </row>
    <row r="46" spans="1:5" x14ac:dyDescent="0.25">
      <c r="A46" s="10"/>
      <c r="D46" s="11"/>
      <c r="E46" s="9">
        <f>IF(A46="","",TEXT(A46,"yyyy-mm"))</f>
      </c>
    </row>
    <row r="47" spans="1:5" x14ac:dyDescent="0.25">
      <c r="A47" s="10"/>
      <c r="D47" s="11"/>
      <c r="E47" s="9">
        <f>IF(A47="","",TEXT(A47,"yyyy-mm"))</f>
      </c>
    </row>
    <row r="48" spans="1:5" x14ac:dyDescent="0.25">
      <c r="A48" s="10"/>
      <c r="D48" s="11"/>
      <c r="E48" s="9">
        <f>IF(A48="","",TEXT(A48,"yyyy-mm"))</f>
      </c>
    </row>
    <row r="49" spans="1:5" x14ac:dyDescent="0.25">
      <c r="A49" s="10"/>
      <c r="D49" s="11"/>
      <c r="E49" s="9">
        <f>IF(A49="","",TEXT(A49,"yyyy-mm"))</f>
      </c>
    </row>
    <row r="50" spans="1:5" x14ac:dyDescent="0.25">
      <c r="A50" s="10"/>
      <c r="D50" s="11"/>
      <c r="E50" s="9">
        <f>IF(A50="","",TEXT(A50,"yyyy-mm"))</f>
      </c>
    </row>
    <row r="51" spans="1:5" x14ac:dyDescent="0.25">
      <c r="A51" s="10"/>
      <c r="D51" s="11"/>
      <c r="E51" s="9">
        <f>IF(A51="","",TEXT(A51,"yyyy-mm"))</f>
      </c>
    </row>
    <row r="52" spans="1:5" x14ac:dyDescent="0.25">
      <c r="A52" s="10"/>
      <c r="D52" s="11"/>
      <c r="E52" s="9">
        <f>IF(A52="","",TEXT(A52,"yyyy-mm"))</f>
      </c>
    </row>
    <row r="53" spans="1:5" x14ac:dyDescent="0.25">
      <c r="A53" s="10"/>
      <c r="D53" s="11"/>
      <c r="E53" s="9">
        <f>IF(A53="","",TEXT(A53,"yyyy-mm"))</f>
      </c>
    </row>
    <row r="54" spans="1:5" x14ac:dyDescent="0.25">
      <c r="A54" s="10"/>
      <c r="D54" s="11"/>
      <c r="E54" s="9">
        <f>IF(A54="","",TEXT(A54,"yyyy-mm"))</f>
      </c>
    </row>
    <row r="55" spans="1:5" x14ac:dyDescent="0.25">
      <c r="A55" s="10"/>
      <c r="D55" s="11"/>
      <c r="E55" s="9">
        <f>IF(A55="","",TEXT(A55,"yyyy-mm"))</f>
      </c>
    </row>
    <row r="56" spans="1:5" x14ac:dyDescent="0.25">
      <c r="A56" s="10"/>
      <c r="D56" s="11"/>
      <c r="E56" s="9">
        <f>IF(A56="","",TEXT(A56,"yyyy-mm"))</f>
      </c>
    </row>
    <row r="57" spans="1:5" x14ac:dyDescent="0.25">
      <c r="A57" s="10"/>
      <c r="D57" s="11"/>
      <c r="E57" s="9">
        <f>IF(A57="","",TEXT(A57,"yyyy-mm"))</f>
      </c>
    </row>
    <row r="58" spans="1:5" x14ac:dyDescent="0.25">
      <c r="A58" s="10"/>
      <c r="D58" s="11"/>
      <c r="E58" s="9">
        <f>IF(A58="","",TEXT(A58,"yyyy-mm"))</f>
      </c>
    </row>
    <row r="59" spans="1:5" x14ac:dyDescent="0.25">
      <c r="A59" s="10"/>
      <c r="D59" s="11"/>
      <c r="E59" s="9">
        <f>IF(A59="","",TEXT(A59,"yyyy-mm"))</f>
      </c>
    </row>
    <row r="60" spans="1:5" x14ac:dyDescent="0.25">
      <c r="A60" s="10"/>
      <c r="D60" s="11"/>
      <c r="E60" s="9">
        <f>IF(A60="","",TEXT(A60,"yyyy-mm"))</f>
      </c>
    </row>
    <row r="61" spans="1:5" x14ac:dyDescent="0.25">
      <c r="A61" s="10"/>
      <c r="D61" s="11"/>
      <c r="E61" s="9">
        <f>IF(A61="","",TEXT(A61,"yyyy-mm"))</f>
      </c>
    </row>
    <row r="62" spans="1:5" x14ac:dyDescent="0.25">
      <c r="A62" s="10"/>
      <c r="D62" s="11"/>
      <c r="E62" s="9">
        <f>IF(A62="","",TEXT(A62,"yyyy-mm"))</f>
      </c>
    </row>
    <row r="63" spans="1:5" x14ac:dyDescent="0.25">
      <c r="A63" s="10"/>
      <c r="D63" s="11"/>
      <c r="E63" s="9">
        <f>IF(A63="","",TEXT(A63,"yyyy-mm"))</f>
      </c>
    </row>
    <row r="64" spans="1:5" x14ac:dyDescent="0.25">
      <c r="A64" s="10"/>
      <c r="D64" s="11"/>
      <c r="E64" s="9">
        <f>IF(A64="","",TEXT(A64,"yyyy-mm"))</f>
      </c>
    </row>
    <row r="65" spans="1:5" x14ac:dyDescent="0.25">
      <c r="A65" s="10"/>
      <c r="D65" s="11"/>
      <c r="E65" s="9">
        <f>IF(A65="","",TEXT(A65,"yyyy-mm"))</f>
      </c>
    </row>
    <row r="66" spans="1:5" x14ac:dyDescent="0.25">
      <c r="A66" s="10"/>
      <c r="D66" s="11"/>
      <c r="E66" s="9">
        <f>IF(A66="","",TEXT(A66,"yyyy-mm"))</f>
      </c>
    </row>
    <row r="67" spans="1:5" x14ac:dyDescent="0.25">
      <c r="A67" s="10"/>
      <c r="D67" s="11"/>
      <c r="E67" s="9">
        <f>IF(A67="","",TEXT(A67,"yyyy-mm"))</f>
      </c>
    </row>
    <row r="68" spans="1:5" x14ac:dyDescent="0.25">
      <c r="A68" s="10"/>
      <c r="D68" s="11"/>
      <c r="E68" s="9">
        <f>IF(A68="","",TEXT(A68,"yyyy-mm"))</f>
      </c>
    </row>
    <row r="69" spans="1:5" x14ac:dyDescent="0.25">
      <c r="A69" s="10"/>
      <c r="D69" s="11"/>
      <c r="E69" s="9">
        <f>IF(A69="","",TEXT(A69,"yyyy-mm"))</f>
      </c>
    </row>
    <row r="70" spans="1:5" x14ac:dyDescent="0.25">
      <c r="A70" s="10"/>
      <c r="D70" s="11"/>
      <c r="E70" s="9">
        <f>IF(A70="","",TEXT(A70,"yyyy-mm"))</f>
      </c>
    </row>
    <row r="71" spans="1:5" x14ac:dyDescent="0.25">
      <c r="A71" s="10"/>
      <c r="D71" s="11"/>
      <c r="E71" s="9">
        <f>IF(A71="","",TEXT(A71,"yyyy-mm"))</f>
      </c>
    </row>
    <row r="72" spans="1:5" x14ac:dyDescent="0.25">
      <c r="A72" s="10"/>
      <c r="D72" s="11"/>
      <c r="E72" s="9">
        <f>IF(A72="","",TEXT(A72,"yyyy-mm"))</f>
      </c>
    </row>
    <row r="73" spans="1:5" x14ac:dyDescent="0.25">
      <c r="A73" s="10"/>
      <c r="D73" s="11"/>
      <c r="E73" s="9">
        <f>IF(A73="","",TEXT(A73,"yyyy-mm"))</f>
      </c>
    </row>
    <row r="74" spans="1:5" x14ac:dyDescent="0.25">
      <c r="A74" s="10"/>
      <c r="D74" s="11"/>
      <c r="E74" s="9">
        <f>IF(A74="","",TEXT(A74,"yyyy-mm"))</f>
      </c>
    </row>
    <row r="75" spans="1:5" x14ac:dyDescent="0.25">
      <c r="A75" s="10"/>
      <c r="D75" s="11"/>
      <c r="E75" s="9">
        <f>IF(A75="","",TEXT(A75,"yyyy-mm"))</f>
      </c>
    </row>
    <row r="76" spans="1:5" x14ac:dyDescent="0.25">
      <c r="A76" s="10"/>
      <c r="D76" s="11"/>
      <c r="E76" s="9">
        <f>IF(A76="","",TEXT(A76,"yyyy-mm"))</f>
      </c>
    </row>
    <row r="77" spans="1:5" x14ac:dyDescent="0.25">
      <c r="A77" s="10"/>
      <c r="D77" s="11"/>
      <c r="E77" s="9">
        <f>IF(A77="","",TEXT(A77,"yyyy-mm"))</f>
      </c>
    </row>
    <row r="78" spans="1:5" x14ac:dyDescent="0.25">
      <c r="A78" s="10"/>
      <c r="D78" s="11"/>
      <c r="E78" s="9">
        <f>IF(A78="","",TEXT(A78,"yyyy-mm"))</f>
      </c>
    </row>
    <row r="79" spans="1:5" x14ac:dyDescent="0.25">
      <c r="A79" s="10"/>
      <c r="D79" s="11"/>
      <c r="E79" s="9">
        <f>IF(A79="","",TEXT(A79,"yyyy-mm"))</f>
      </c>
    </row>
    <row r="80" spans="1:5" x14ac:dyDescent="0.25">
      <c r="A80" s="10"/>
      <c r="D80" s="11"/>
      <c r="E80" s="9">
        <f>IF(A80="","",TEXT(A80,"yyyy-mm"))</f>
      </c>
    </row>
    <row r="81" spans="1:5" x14ac:dyDescent="0.25">
      <c r="A81" s="10"/>
      <c r="D81" s="11"/>
      <c r="E81" s="9">
        <f>IF(A81="","",TEXT(A81,"yyyy-mm"))</f>
      </c>
    </row>
    <row r="82" spans="1:5" x14ac:dyDescent="0.25">
      <c r="A82" s="10"/>
      <c r="D82" s="11"/>
      <c r="E82" s="9">
        <f>IF(A82="","",TEXT(A82,"yyyy-mm"))</f>
      </c>
    </row>
    <row r="83" spans="1:5" x14ac:dyDescent="0.25">
      <c r="A83" s="10"/>
      <c r="D83" s="11"/>
      <c r="E83" s="9">
        <f>IF(A83="","",TEXT(A83,"yyyy-mm"))</f>
      </c>
    </row>
    <row r="84" spans="1:5" x14ac:dyDescent="0.25">
      <c r="A84" s="10"/>
      <c r="D84" s="11"/>
      <c r="E84" s="9">
        <f>IF(A84="","",TEXT(A84,"yyyy-mm"))</f>
      </c>
    </row>
    <row r="85" spans="1:5" x14ac:dyDescent="0.25">
      <c r="A85" s="10"/>
      <c r="D85" s="11"/>
      <c r="E85" s="9">
        <f>IF(A85="","",TEXT(A85,"yyyy-mm"))</f>
      </c>
    </row>
    <row r="86" spans="1:5" x14ac:dyDescent="0.25">
      <c r="A86" s="10"/>
      <c r="D86" s="11"/>
      <c r="E86" s="9">
        <f>IF(A86="","",TEXT(A86,"yyyy-mm"))</f>
      </c>
    </row>
    <row r="87" spans="1:5" x14ac:dyDescent="0.25">
      <c r="A87" s="10"/>
      <c r="D87" s="11"/>
      <c r="E87" s="9">
        <f>IF(A87="","",TEXT(A87,"yyyy-mm"))</f>
      </c>
    </row>
    <row r="88" spans="1:5" x14ac:dyDescent="0.25">
      <c r="A88" s="10"/>
      <c r="D88" s="11"/>
      <c r="E88" s="9">
        <f>IF(A88="","",TEXT(A88,"yyyy-mm"))</f>
      </c>
    </row>
    <row r="89" spans="1:5" x14ac:dyDescent="0.25">
      <c r="A89" s="10"/>
      <c r="D89" s="11"/>
      <c r="E89" s="9">
        <f>IF(A89="","",TEXT(A89,"yyyy-mm"))</f>
      </c>
    </row>
    <row r="90" spans="1:5" x14ac:dyDescent="0.25">
      <c r="A90" s="10"/>
      <c r="D90" s="11"/>
      <c r="E90" s="9">
        <f>IF(A90="","",TEXT(A90,"yyyy-mm"))</f>
      </c>
    </row>
    <row r="91" spans="1:5" x14ac:dyDescent="0.25">
      <c r="A91" s="10"/>
      <c r="D91" s="11"/>
      <c r="E91" s="9">
        <f>IF(A91="","",TEXT(A91,"yyyy-mm"))</f>
      </c>
    </row>
    <row r="92" spans="1:5" x14ac:dyDescent="0.25">
      <c r="A92" s="10"/>
      <c r="D92" s="11"/>
      <c r="E92" s="9">
        <f>IF(A92="","",TEXT(A92,"yyyy-mm"))</f>
      </c>
    </row>
    <row r="93" spans="1:5" x14ac:dyDescent="0.25">
      <c r="A93" s="10"/>
      <c r="D93" s="11"/>
      <c r="E93" s="9">
        <f>IF(A93="","",TEXT(A93,"yyyy-mm"))</f>
      </c>
    </row>
    <row r="94" spans="1:5" x14ac:dyDescent="0.25">
      <c r="A94" s="10"/>
      <c r="D94" s="11"/>
      <c r="E94" s="9">
        <f>IF(A94="","",TEXT(A94,"yyyy-mm"))</f>
      </c>
    </row>
    <row r="95" spans="1:5" x14ac:dyDescent="0.25">
      <c r="A95" s="10"/>
      <c r="D95" s="11"/>
      <c r="E95" s="9">
        <f>IF(A95="","",TEXT(A95,"yyyy-mm"))</f>
      </c>
    </row>
    <row r="96" spans="1:5" x14ac:dyDescent="0.25">
      <c r="A96" s="10"/>
      <c r="D96" s="11"/>
      <c r="E96" s="9">
        <f>IF(A96="","",TEXT(A96,"yyyy-mm"))</f>
      </c>
    </row>
    <row r="97" spans="1:5" x14ac:dyDescent="0.25">
      <c r="A97" s="10"/>
      <c r="D97" s="11"/>
      <c r="E97" s="9">
        <f>IF(A97="","",TEXT(A97,"yyyy-mm"))</f>
      </c>
    </row>
    <row r="98" spans="1:5" x14ac:dyDescent="0.25">
      <c r="A98" s="10"/>
      <c r="D98" s="11"/>
      <c r="E98" s="9">
        <f>IF(A98="","",TEXT(A98,"yyyy-mm"))</f>
      </c>
    </row>
    <row r="99" spans="1:5" x14ac:dyDescent="0.25">
      <c r="A99" s="10"/>
      <c r="D99" s="11"/>
      <c r="E99" s="9">
        <f>IF(A99="","",TEXT(A99,"yyyy-mm"))</f>
      </c>
    </row>
    <row r="100" spans="1:5" x14ac:dyDescent="0.25">
      <c r="A100" s="10"/>
      <c r="D100" s="11"/>
      <c r="E100" s="9">
        <f>IF(A100="","",TEXT(A100,"yyyy-mm"))</f>
      </c>
    </row>
    <row r="101" spans="1:5" x14ac:dyDescent="0.25">
      <c r="A101" s="10"/>
      <c r="D101" s="11"/>
      <c r="E101" s="9">
        <f>IF(A101="","",TEXT(A101,"yyyy-mm"))</f>
      </c>
    </row>
    <row r="102" spans="1:5" x14ac:dyDescent="0.25">
      <c r="A102" s="10"/>
      <c r="D102" s="11"/>
      <c r="E102" s="9">
        <f>IF(A102="","",TEXT(A102,"yyyy-mm"))</f>
      </c>
    </row>
    <row r="103" spans="1:5" x14ac:dyDescent="0.25">
      <c r="A103" s="10"/>
      <c r="D103" s="11"/>
      <c r="E103" s="9">
        <f>IF(A103="","",TEXT(A103,"yyyy-mm"))</f>
      </c>
    </row>
    <row r="104" spans="1:5" x14ac:dyDescent="0.25">
      <c r="A104" s="10"/>
      <c r="D104" s="11"/>
      <c r="E104" s="9">
        <f>IF(A104="","",TEXT(A104,"yyyy-mm"))</f>
      </c>
    </row>
    <row r="105" spans="1:5" x14ac:dyDescent="0.25">
      <c r="A105" s="10"/>
      <c r="D105" s="11"/>
      <c r="E105" s="9">
        <f>IF(A105="","",TEXT(A105,"yyyy-mm"))</f>
      </c>
    </row>
    <row r="106" spans="1:5" x14ac:dyDescent="0.25">
      <c r="A106" s="10"/>
      <c r="D106" s="11"/>
      <c r="E106" s="9">
        <f>IF(A106="","",TEXT(A106,"yyyy-mm"))</f>
      </c>
    </row>
    <row r="107" spans="1:5" x14ac:dyDescent="0.25">
      <c r="A107" s="10"/>
      <c r="D107" s="11"/>
      <c r="E107" s="9">
        <f>IF(A107="","",TEXT(A107,"yyyy-mm"))</f>
      </c>
    </row>
    <row r="108" spans="1:5" x14ac:dyDescent="0.25">
      <c r="A108" s="10"/>
      <c r="D108" s="11"/>
      <c r="E108" s="9">
        <f>IF(A108="","",TEXT(A108,"yyyy-mm"))</f>
      </c>
    </row>
    <row r="109" spans="1:5" x14ac:dyDescent="0.25">
      <c r="A109" s="10"/>
      <c r="D109" s="11"/>
      <c r="E109" s="9">
        <f>IF(A109="","",TEXT(A109,"yyyy-mm"))</f>
      </c>
    </row>
    <row r="110" spans="1:5" x14ac:dyDescent="0.25">
      <c r="A110" s="10"/>
      <c r="D110" s="11"/>
      <c r="E110" s="9">
        <f>IF(A110="","",TEXT(A110,"yyyy-mm"))</f>
      </c>
    </row>
    <row r="111" spans="1:5" x14ac:dyDescent="0.25">
      <c r="A111" s="10"/>
      <c r="D111" s="11"/>
      <c r="E111" s="9">
        <f>IF(A111="","",TEXT(A111,"yyyy-mm"))</f>
      </c>
    </row>
    <row r="112" spans="1:5" x14ac:dyDescent="0.25">
      <c r="A112" s="10"/>
      <c r="D112" s="11"/>
      <c r="E112" s="9">
        <f>IF(A112="","",TEXT(A112,"yyyy-mm"))</f>
      </c>
    </row>
    <row r="113" spans="1:5" x14ac:dyDescent="0.25">
      <c r="A113" s="10"/>
      <c r="D113" s="11"/>
      <c r="E113" s="9">
        <f>IF(A113="","",TEXT(A113,"yyyy-mm"))</f>
      </c>
    </row>
    <row r="114" spans="1:5" x14ac:dyDescent="0.25">
      <c r="A114" s="10"/>
      <c r="D114" s="11"/>
      <c r="E114" s="9">
        <f>IF(A114="","",TEXT(A114,"yyyy-mm"))</f>
      </c>
    </row>
    <row r="115" spans="1:5" x14ac:dyDescent="0.25">
      <c r="A115" s="10"/>
      <c r="D115" s="11"/>
      <c r="E115" s="9">
        <f>IF(A115="","",TEXT(A115,"yyyy-mm"))</f>
      </c>
    </row>
    <row r="116" spans="1:5" x14ac:dyDescent="0.25">
      <c r="A116" s="10"/>
      <c r="D116" s="11"/>
      <c r="E116" s="9">
        <f>IF(A116="","",TEXT(A116,"yyyy-mm"))</f>
      </c>
    </row>
    <row r="117" spans="1:5" x14ac:dyDescent="0.25">
      <c r="A117" s="10"/>
      <c r="D117" s="11"/>
      <c r="E117" s="9">
        <f>IF(A117="","",TEXT(A117,"yyyy-mm"))</f>
      </c>
    </row>
    <row r="118" spans="1:5" x14ac:dyDescent="0.25">
      <c r="A118" s="10"/>
      <c r="D118" s="11"/>
      <c r="E118" s="9">
        <f>IF(A118="","",TEXT(A118,"yyyy-mm"))</f>
      </c>
    </row>
    <row r="119" spans="1:5" x14ac:dyDescent="0.25">
      <c r="A119" s="10"/>
      <c r="D119" s="11"/>
      <c r="E119" s="9">
        <f>IF(A119="","",TEXT(A119,"yyyy-mm"))</f>
      </c>
    </row>
    <row r="120" spans="1:5" x14ac:dyDescent="0.25">
      <c r="A120" s="10"/>
      <c r="D120" s="11"/>
      <c r="E120" s="9">
        <f>IF(A120="","",TEXT(A120,"yyyy-mm"))</f>
      </c>
    </row>
    <row r="121" spans="1:5" x14ac:dyDescent="0.25">
      <c r="A121" s="10"/>
      <c r="D121" s="11"/>
      <c r="E121" s="9">
        <f>IF(A121="","",TEXT(A121,"yyyy-mm"))</f>
      </c>
    </row>
    <row r="122" spans="1:5" x14ac:dyDescent="0.25">
      <c r="A122" s="10"/>
      <c r="D122" s="11"/>
      <c r="E122" s="9">
        <f>IF(A122="","",TEXT(A122,"yyyy-mm"))</f>
      </c>
    </row>
    <row r="123" spans="1:5" x14ac:dyDescent="0.25">
      <c r="A123" s="10"/>
      <c r="D123" s="11"/>
      <c r="E123" s="9">
        <f>IF(A123="","",TEXT(A123,"yyyy-mm"))</f>
      </c>
    </row>
    <row r="124" spans="1:5" x14ac:dyDescent="0.25">
      <c r="A124" s="10"/>
      <c r="D124" s="11"/>
      <c r="E124" s="9">
        <f>IF(A124="","",TEXT(A124,"yyyy-mm"))</f>
      </c>
    </row>
    <row r="125" spans="1:5" x14ac:dyDescent="0.25">
      <c r="A125" s="10"/>
      <c r="D125" s="11"/>
      <c r="E125" s="9">
        <f>IF(A125="","",TEXT(A125,"yyyy-mm"))</f>
      </c>
    </row>
    <row r="126" spans="1:5" x14ac:dyDescent="0.25">
      <c r="A126" s="10"/>
      <c r="D126" s="11"/>
      <c r="E126" s="9">
        <f>IF(A126="","",TEXT(A126,"yyyy-mm"))</f>
      </c>
    </row>
    <row r="127" spans="1:5" x14ac:dyDescent="0.25">
      <c r="A127" s="10"/>
      <c r="D127" s="11"/>
      <c r="E127" s="9">
        <f>IF(A127="","",TEXT(A127,"yyyy-mm"))</f>
      </c>
    </row>
    <row r="128" spans="1:5" x14ac:dyDescent="0.25">
      <c r="A128" s="10"/>
      <c r="D128" s="11"/>
      <c r="E128" s="9">
        <f>IF(A128="","",TEXT(A128,"yyyy-mm"))</f>
      </c>
    </row>
    <row r="129" spans="1:5" x14ac:dyDescent="0.25">
      <c r="A129" s="10"/>
      <c r="D129" s="11"/>
      <c r="E129" s="9">
        <f>IF(A129="","",TEXT(A129,"yyyy-mm"))</f>
      </c>
    </row>
    <row r="130" spans="1:5" x14ac:dyDescent="0.25">
      <c r="A130" s="10"/>
      <c r="D130" s="11"/>
      <c r="E130" s="9">
        <f>IF(A130="","",TEXT(A130,"yyyy-mm"))</f>
      </c>
    </row>
    <row r="131" spans="1:5" x14ac:dyDescent="0.25">
      <c r="A131" s="10"/>
      <c r="D131" s="11"/>
      <c r="E131" s="9">
        <f>IF(A131="","",TEXT(A131,"yyyy-mm"))</f>
      </c>
    </row>
    <row r="132" spans="1:5" x14ac:dyDescent="0.25">
      <c r="A132" s="10"/>
      <c r="D132" s="11"/>
      <c r="E132" s="9">
        <f>IF(A132="","",TEXT(A132,"yyyy-mm"))</f>
      </c>
    </row>
    <row r="133" spans="1:5" x14ac:dyDescent="0.25">
      <c r="A133" s="10"/>
      <c r="D133" s="11"/>
      <c r="E133" s="9">
        <f>IF(A133="","",TEXT(A133,"yyyy-mm"))</f>
      </c>
    </row>
    <row r="134" spans="1:5" x14ac:dyDescent="0.25">
      <c r="A134" s="10"/>
      <c r="D134" s="11"/>
      <c r="E134" s="9">
        <f>IF(A134="","",TEXT(A134,"yyyy-mm"))</f>
      </c>
    </row>
    <row r="135" spans="1:5" x14ac:dyDescent="0.25">
      <c r="A135" s="10"/>
      <c r="D135" s="11"/>
      <c r="E135" s="9">
        <f>IF(A135="","",TEXT(A135,"yyyy-mm"))</f>
      </c>
    </row>
    <row r="136" spans="1:5" x14ac:dyDescent="0.25">
      <c r="A136" s="10"/>
      <c r="D136" s="11"/>
      <c r="E136" s="9">
        <f>IF(A136="","",TEXT(A136,"yyyy-mm"))</f>
      </c>
    </row>
    <row r="137" spans="1:5" x14ac:dyDescent="0.25">
      <c r="A137" s="10"/>
      <c r="D137" s="11"/>
      <c r="E137" s="9">
        <f>IF(A137="","",TEXT(A137,"yyyy-mm"))</f>
      </c>
    </row>
    <row r="138" spans="1:5" x14ac:dyDescent="0.25">
      <c r="A138" s="10"/>
      <c r="D138" s="11"/>
      <c r="E138" s="9">
        <f>IF(A138="","",TEXT(A138,"yyyy-mm"))</f>
      </c>
    </row>
    <row r="139" spans="1:5" x14ac:dyDescent="0.25">
      <c r="A139" s="10"/>
      <c r="D139" s="11"/>
      <c r="E139" s="9">
        <f>IF(A139="","",TEXT(A139,"yyyy-mm"))</f>
      </c>
    </row>
    <row r="140" spans="1:5" x14ac:dyDescent="0.25">
      <c r="A140" s="10"/>
      <c r="D140" s="11"/>
      <c r="E140" s="9">
        <f>IF(A140="","",TEXT(A140,"yyyy-mm"))</f>
      </c>
    </row>
    <row r="141" spans="1:5" x14ac:dyDescent="0.25">
      <c r="A141" s="10"/>
      <c r="D141" s="11"/>
      <c r="E141" s="9">
        <f>IF(A141="","",TEXT(A141,"yyyy-mm"))</f>
      </c>
    </row>
    <row r="142" spans="1:5" x14ac:dyDescent="0.25">
      <c r="A142" s="10"/>
      <c r="D142" s="11"/>
      <c r="E142" s="9">
        <f>IF(A142="","",TEXT(A142,"yyyy-mm"))</f>
      </c>
    </row>
    <row r="143" spans="1:5" x14ac:dyDescent="0.25">
      <c r="A143" s="10"/>
      <c r="D143" s="11"/>
      <c r="E143" s="9">
        <f>IF(A143="","",TEXT(A143,"yyyy-mm"))</f>
      </c>
    </row>
    <row r="144" spans="1:5" x14ac:dyDescent="0.25">
      <c r="A144" s="10"/>
      <c r="D144" s="11"/>
      <c r="E144" s="9">
        <f>IF(A144="","",TEXT(A144,"yyyy-mm"))</f>
      </c>
    </row>
    <row r="145" spans="1:5" x14ac:dyDescent="0.25">
      <c r="A145" s="10"/>
      <c r="D145" s="11"/>
      <c r="E145" s="9">
        <f>IF(A145="","",TEXT(A145,"yyyy-mm"))</f>
      </c>
    </row>
    <row r="146" spans="1:5" x14ac:dyDescent="0.25">
      <c r="A146" s="10"/>
      <c r="D146" s="11"/>
      <c r="E146" s="9">
        <f>IF(A146="","",TEXT(A146,"yyyy-mm"))</f>
      </c>
    </row>
    <row r="147" spans="1:5" x14ac:dyDescent="0.25">
      <c r="A147" s="10"/>
      <c r="D147" s="11"/>
      <c r="E147" s="9">
        <f>IF(A147="","",TEXT(A147,"yyyy-mm"))</f>
      </c>
    </row>
    <row r="148" spans="1:5" x14ac:dyDescent="0.25">
      <c r="A148" s="10"/>
      <c r="D148" s="11"/>
      <c r="E148" s="9">
        <f>IF(A148="","",TEXT(A148,"yyyy-mm"))</f>
      </c>
    </row>
    <row r="149" spans="1:5" x14ac:dyDescent="0.25">
      <c r="A149" s="10"/>
      <c r="D149" s="11"/>
      <c r="E149" s="9">
        <f>IF(A149="","",TEXT(A149,"yyyy-mm"))</f>
      </c>
    </row>
    <row r="150" spans="1:5" x14ac:dyDescent="0.25">
      <c r="A150" s="10"/>
      <c r="D150" s="11"/>
      <c r="E150" s="9">
        <f>IF(A150="","",TEXT(A150,"yyyy-mm"))</f>
      </c>
    </row>
    <row r="151" spans="1:5" x14ac:dyDescent="0.25">
      <c r="A151" s="10"/>
      <c r="D151" s="11"/>
      <c r="E151" s="9">
        <f>IF(A151="","",TEXT(A151,"yyyy-mm"))</f>
      </c>
    </row>
    <row r="152" spans="1:5" x14ac:dyDescent="0.25">
      <c r="A152" s="10"/>
      <c r="D152" s="11"/>
      <c r="E152" s="9">
        <f>IF(A152="","",TEXT(A152,"yyyy-mm"))</f>
      </c>
    </row>
    <row r="153" spans="1:5" x14ac:dyDescent="0.25">
      <c r="A153" s="10"/>
      <c r="D153" s="11"/>
      <c r="E153" s="9">
        <f>IF(A153="","",TEXT(A153,"yyyy-mm"))</f>
      </c>
    </row>
    <row r="154" spans="1:5" x14ac:dyDescent="0.25">
      <c r="A154" s="10"/>
      <c r="D154" s="11"/>
      <c r="E154" s="9">
        <f>IF(A154="","",TEXT(A154,"yyyy-mm"))</f>
      </c>
    </row>
    <row r="155" spans="1:5" x14ac:dyDescent="0.25">
      <c r="A155" s="10"/>
      <c r="D155" s="11"/>
      <c r="E155" s="9">
        <f>IF(A155="","",TEXT(A155,"yyyy-mm"))</f>
      </c>
    </row>
    <row r="156" spans="1:5" x14ac:dyDescent="0.25">
      <c r="A156" s="10"/>
      <c r="D156" s="11"/>
      <c r="E156" s="9">
        <f>IF(A156="","",TEXT(A156,"yyyy-mm"))</f>
      </c>
    </row>
    <row r="157" spans="1:5" x14ac:dyDescent="0.25">
      <c r="A157" s="10"/>
      <c r="D157" s="11"/>
      <c r="E157" s="9">
        <f>IF(A157="","",TEXT(A157,"yyyy-mm"))</f>
      </c>
    </row>
    <row r="158" spans="1:5" x14ac:dyDescent="0.25">
      <c r="A158" s="10"/>
      <c r="D158" s="11"/>
      <c r="E158" s="9">
        <f>IF(A158="","",TEXT(A158,"yyyy-mm"))</f>
      </c>
    </row>
    <row r="159" spans="1:5" x14ac:dyDescent="0.25">
      <c r="A159" s="10"/>
      <c r="D159" s="11"/>
      <c r="E159" s="9">
        <f>IF(A159="","",TEXT(A159,"yyyy-mm"))</f>
      </c>
    </row>
    <row r="160" spans="1:5" x14ac:dyDescent="0.25">
      <c r="A160" s="10"/>
      <c r="D160" s="11"/>
      <c r="E160" s="9">
        <f>IF(A160="","",TEXT(A160,"yyyy-mm"))</f>
      </c>
    </row>
    <row r="161" spans="1:5" x14ac:dyDescent="0.25">
      <c r="A161" s="10"/>
      <c r="D161" s="11"/>
      <c r="E161" s="9">
        <f>IF(A161="","",TEXT(A161,"yyyy-mm"))</f>
      </c>
    </row>
    <row r="162" spans="1:5" x14ac:dyDescent="0.25">
      <c r="A162" s="10"/>
      <c r="D162" s="11"/>
      <c r="E162" s="9">
        <f>IF(A162="","",TEXT(A162,"yyyy-mm"))</f>
      </c>
    </row>
    <row r="163" spans="1:5" x14ac:dyDescent="0.25">
      <c r="A163" s="10"/>
      <c r="D163" s="11"/>
      <c r="E163" s="9">
        <f>IF(A163="","",TEXT(A163,"yyyy-mm"))</f>
      </c>
    </row>
    <row r="164" spans="1:5" x14ac:dyDescent="0.25">
      <c r="A164" s="10"/>
      <c r="D164" s="11"/>
      <c r="E164" s="9">
        <f>IF(A164="","",TEXT(A164,"yyyy-mm"))</f>
      </c>
    </row>
    <row r="165" spans="1:5" x14ac:dyDescent="0.25">
      <c r="A165" s="10"/>
      <c r="D165" s="11"/>
      <c r="E165" s="9">
        <f>IF(A165="","",TEXT(A165,"yyyy-mm"))</f>
      </c>
    </row>
    <row r="166" spans="1:5" x14ac:dyDescent="0.25">
      <c r="A166" s="10"/>
      <c r="D166" s="11"/>
      <c r="E166" s="9">
        <f>IF(A166="","",TEXT(A166,"yyyy-mm"))</f>
      </c>
    </row>
    <row r="167" spans="1:5" x14ac:dyDescent="0.25">
      <c r="A167" s="10"/>
      <c r="D167" s="11"/>
      <c r="E167" s="9">
        <f>IF(A167="","",TEXT(A167,"yyyy-mm"))</f>
      </c>
    </row>
    <row r="168" spans="1:5" x14ac:dyDescent="0.25">
      <c r="A168" s="10"/>
      <c r="D168" s="11"/>
      <c r="E168" s="9">
        <f>IF(A168="","",TEXT(A168,"yyyy-mm"))</f>
      </c>
    </row>
    <row r="169" spans="1:5" x14ac:dyDescent="0.25">
      <c r="A169" s="10"/>
      <c r="D169" s="11"/>
      <c r="E169" s="9">
        <f>IF(A169="","",TEXT(A169,"yyyy-mm"))</f>
      </c>
    </row>
    <row r="170" spans="1:5" x14ac:dyDescent="0.25">
      <c r="A170" s="10"/>
      <c r="D170" s="11"/>
      <c r="E170" s="9">
        <f>IF(A170="","",TEXT(A170,"yyyy-mm"))</f>
      </c>
    </row>
    <row r="171" spans="1:5" x14ac:dyDescent="0.25">
      <c r="A171" s="10"/>
      <c r="D171" s="11"/>
      <c r="E171" s="9">
        <f>IF(A171="","",TEXT(A171,"yyyy-mm"))</f>
      </c>
    </row>
    <row r="172" spans="1:5" x14ac:dyDescent="0.25">
      <c r="A172" s="10"/>
      <c r="D172" s="11"/>
      <c r="E172" s="9">
        <f>IF(A172="","",TEXT(A172,"yyyy-mm"))</f>
      </c>
    </row>
    <row r="173" spans="1:5" x14ac:dyDescent="0.25">
      <c r="A173" s="10"/>
      <c r="D173" s="11"/>
      <c r="E173" s="9">
        <f>IF(A173="","",TEXT(A173,"yyyy-mm"))</f>
      </c>
    </row>
    <row r="174" spans="1:5" x14ac:dyDescent="0.25">
      <c r="A174" s="10"/>
      <c r="D174" s="11"/>
      <c r="E174" s="9">
        <f>IF(A174="","",TEXT(A174,"yyyy-mm"))</f>
      </c>
    </row>
    <row r="175" spans="1:5" x14ac:dyDescent="0.25">
      <c r="A175" s="10"/>
      <c r="D175" s="11"/>
      <c r="E175" s="9">
        <f>IF(A175="","",TEXT(A175,"yyyy-mm"))</f>
      </c>
    </row>
    <row r="176" spans="1:5" x14ac:dyDescent="0.25">
      <c r="A176" s="10"/>
      <c r="D176" s="11"/>
      <c r="E176" s="9">
        <f>IF(A176="","",TEXT(A176,"yyyy-mm"))</f>
      </c>
    </row>
    <row r="177" spans="1:5" x14ac:dyDescent="0.25">
      <c r="A177" s="10"/>
      <c r="D177" s="11"/>
      <c r="E177" s="9">
        <f>IF(A177="","",TEXT(A177,"yyyy-mm"))</f>
      </c>
    </row>
    <row r="178" spans="1:5" x14ac:dyDescent="0.25">
      <c r="A178" s="10"/>
      <c r="D178" s="11"/>
      <c r="E178" s="9">
        <f>IF(A178="","",TEXT(A178,"yyyy-mm"))</f>
      </c>
    </row>
    <row r="179" spans="1:5" x14ac:dyDescent="0.25">
      <c r="A179" s="10"/>
      <c r="D179" s="11"/>
      <c r="E179" s="9">
        <f>IF(A179="","",TEXT(A179,"yyyy-mm"))</f>
      </c>
    </row>
    <row r="180" spans="1:5" x14ac:dyDescent="0.25">
      <c r="A180" s="10"/>
      <c r="D180" s="11"/>
      <c r="E180" s="9">
        <f>IF(A180="","",TEXT(A180,"yyyy-mm"))</f>
      </c>
    </row>
    <row r="181" spans="1:5" x14ac:dyDescent="0.25">
      <c r="A181" s="10"/>
      <c r="D181" s="11"/>
      <c r="E181" s="9">
        <f>IF(A181="","",TEXT(A181,"yyyy-mm"))</f>
      </c>
    </row>
    <row r="182" spans="1:5" x14ac:dyDescent="0.25">
      <c r="A182" s="10"/>
      <c r="D182" s="11"/>
      <c r="E182" s="9">
        <f>IF(A182="","",TEXT(A182,"yyyy-mm"))</f>
      </c>
    </row>
    <row r="183" spans="1:5" x14ac:dyDescent="0.25">
      <c r="A183" s="10"/>
      <c r="D183" s="11"/>
      <c r="E183" s="9">
        <f>IF(A183="","",TEXT(A183,"yyyy-mm"))</f>
      </c>
    </row>
    <row r="184" spans="1:5" x14ac:dyDescent="0.25">
      <c r="A184" s="10"/>
      <c r="D184" s="11"/>
      <c r="E184" s="9">
        <f>IF(A184="","",TEXT(A184,"yyyy-mm"))</f>
      </c>
    </row>
    <row r="185" spans="1:5" x14ac:dyDescent="0.25">
      <c r="A185" s="10"/>
      <c r="D185" s="11"/>
      <c r="E185" s="9">
        <f>IF(A185="","",TEXT(A185,"yyyy-mm"))</f>
      </c>
    </row>
    <row r="186" spans="1:5" x14ac:dyDescent="0.25">
      <c r="A186" s="10"/>
      <c r="D186" s="11"/>
      <c r="E186" s="9">
        <f>IF(A186="","",TEXT(A186,"yyyy-mm"))</f>
      </c>
    </row>
    <row r="187" spans="1:5" x14ac:dyDescent="0.25">
      <c r="A187" s="10"/>
      <c r="D187" s="11"/>
      <c r="E187" s="9">
        <f>IF(A187="","",TEXT(A187,"yyyy-mm"))</f>
      </c>
    </row>
    <row r="188" spans="1:5" x14ac:dyDescent="0.25">
      <c r="A188" s="10"/>
      <c r="D188" s="11"/>
      <c r="E188" s="9">
        <f>IF(A188="","",TEXT(A188,"yyyy-mm"))</f>
      </c>
    </row>
    <row r="189" spans="1:5" x14ac:dyDescent="0.25">
      <c r="A189" s="10"/>
      <c r="D189" s="11"/>
      <c r="E189" s="9">
        <f>IF(A189="","",TEXT(A189,"yyyy-mm"))</f>
      </c>
    </row>
    <row r="190" spans="1:5" x14ac:dyDescent="0.25">
      <c r="A190" s="10"/>
      <c r="D190" s="11"/>
      <c r="E190" s="9">
        <f>IF(A190="","",TEXT(A190,"yyyy-mm"))</f>
      </c>
    </row>
    <row r="191" spans="1:5" x14ac:dyDescent="0.25">
      <c r="A191" s="10"/>
      <c r="D191" s="11"/>
      <c r="E191" s="9">
        <f>IF(A191="","",TEXT(A191,"yyyy-mm"))</f>
      </c>
    </row>
    <row r="192" spans="1:5" x14ac:dyDescent="0.25">
      <c r="A192" s="10"/>
      <c r="D192" s="11"/>
      <c r="E192" s="9">
        <f>IF(A192="","",TEXT(A192,"yyyy-mm"))</f>
      </c>
    </row>
    <row r="193" spans="1:5" x14ac:dyDescent="0.25">
      <c r="A193" s="10"/>
      <c r="D193" s="11"/>
      <c r="E193" s="9">
        <f>IF(A193="","",TEXT(A193,"yyyy-mm"))</f>
      </c>
    </row>
    <row r="194" spans="1:5" x14ac:dyDescent="0.25">
      <c r="A194" s="10"/>
      <c r="D194" s="11"/>
      <c r="E194" s="9">
        <f>IF(A194="","",TEXT(A194,"yyyy-mm"))</f>
      </c>
    </row>
    <row r="195" spans="1:5" x14ac:dyDescent="0.25">
      <c r="A195" s="10"/>
      <c r="D195" s="11"/>
      <c r="E195" s="9">
        <f>IF(A195="","",TEXT(A195,"yyyy-mm"))</f>
      </c>
    </row>
    <row r="196" spans="1:5" x14ac:dyDescent="0.25">
      <c r="A196" s="10"/>
      <c r="D196" s="11"/>
      <c r="E196" s="9">
        <f>IF(A196="","",TEXT(A196,"yyyy-mm"))</f>
      </c>
    </row>
    <row r="197" spans="1:5" x14ac:dyDescent="0.25">
      <c r="A197" s="10"/>
      <c r="D197" s="11"/>
      <c r="E197" s="9">
        <f>IF(A197="","",TEXT(A197,"yyyy-mm"))</f>
      </c>
    </row>
    <row r="198" spans="1:5" x14ac:dyDescent="0.25">
      <c r="A198" s="10"/>
      <c r="D198" s="11"/>
      <c r="E198" s="9">
        <f>IF(A198="","",TEXT(A198,"yyyy-mm"))</f>
      </c>
    </row>
    <row r="199" spans="1:5" x14ac:dyDescent="0.25">
      <c r="A199" s="10"/>
      <c r="D199" s="11"/>
      <c r="E199" s="9">
        <f>IF(A199="","",TEXT(A199,"yyyy-mm"))</f>
      </c>
    </row>
    <row r="200" spans="1:5" x14ac:dyDescent="0.25">
      <c r="A200" s="10"/>
      <c r="D200" s="11"/>
      <c r="E200" s="9">
        <f>IF(A200="","",TEXT(A200,"yyyy-mm"))</f>
      </c>
    </row>
    <row r="201" spans="1:5" x14ac:dyDescent="0.25">
      <c r="A201" s="10"/>
      <c r="D201" s="11"/>
      <c r="E201" s="9">
        <f>IF(A201="","",TEXT(A201,"yyyy-mm"))</f>
      </c>
    </row>
    <row r="202" spans="1:5" x14ac:dyDescent="0.25">
      <c r="A202" s="10"/>
      <c r="D202" s="11"/>
      <c r="E202" s="9">
        <f>IF(A202="","",TEXT(A202,"yyyy-mm"))</f>
      </c>
    </row>
    <row r="203" spans="1:5" x14ac:dyDescent="0.25">
      <c r="A203" s="10"/>
      <c r="D203" s="11"/>
      <c r="E203" s="9">
        <f>IF(A203="","",TEXT(A203,"yyyy-mm"))</f>
      </c>
    </row>
    <row r="204" spans="1:5" x14ac:dyDescent="0.25">
      <c r="A204" s="10"/>
      <c r="D204" s="11"/>
      <c r="E204" s="9">
        <f>IF(A204="","",TEXT(A204,"yyyy-mm"))</f>
      </c>
    </row>
    <row r="205" spans="1:5" x14ac:dyDescent="0.25">
      <c r="A205" s="10"/>
      <c r="D205" s="11"/>
      <c r="E205" s="9">
        <f>IF(A205="","",TEXT(A205,"yyyy-mm"))</f>
      </c>
    </row>
    <row r="206" spans="1:5" x14ac:dyDescent="0.25">
      <c r="A206" s="10"/>
      <c r="D206" s="11"/>
      <c r="E206" s="9">
        <f>IF(A206="","",TEXT(A206,"yyyy-mm"))</f>
      </c>
    </row>
    <row r="207" spans="1:5" x14ac:dyDescent="0.25">
      <c r="A207" s="10"/>
      <c r="D207" s="11"/>
      <c r="E207" s="9">
        <f>IF(A207="","",TEXT(A207,"yyyy-mm"))</f>
      </c>
    </row>
    <row r="208" spans="1:5" x14ac:dyDescent="0.25">
      <c r="A208" s="10"/>
      <c r="D208" s="11"/>
      <c r="E208" s="9">
        <f>IF(A208="","",TEXT(A208,"yyyy-mm"))</f>
      </c>
    </row>
    <row r="209" spans="1:5" x14ac:dyDescent="0.25">
      <c r="A209" s="10"/>
      <c r="D209" s="11"/>
      <c r="E209" s="9">
        <f>IF(A209="","",TEXT(A209,"yyyy-mm"))</f>
      </c>
    </row>
    <row r="210" spans="1:5" x14ac:dyDescent="0.25">
      <c r="A210" s="10"/>
      <c r="D210" s="11"/>
      <c r="E210" s="9">
        <f>IF(A210="","",TEXT(A210,"yyyy-mm"))</f>
      </c>
    </row>
    <row r="211" spans="1:5" x14ac:dyDescent="0.25">
      <c r="A211" s="10"/>
      <c r="D211" s="11"/>
      <c r="E211" s="9">
        <f>IF(A211="","",TEXT(A211,"yyyy-mm"))</f>
      </c>
    </row>
    <row r="212" spans="1:5" x14ac:dyDescent="0.25">
      <c r="A212" s="10"/>
      <c r="D212" s="11"/>
      <c r="E212" s="9">
        <f>IF(A212="","",TEXT(A212,"yyyy-mm"))</f>
      </c>
    </row>
    <row r="213" spans="1:5" x14ac:dyDescent="0.25">
      <c r="A213" s="10"/>
      <c r="D213" s="11"/>
      <c r="E213" s="9">
        <f>IF(A213="","",TEXT(A213,"yyyy-mm"))</f>
      </c>
    </row>
    <row r="214" spans="1:5" x14ac:dyDescent="0.25">
      <c r="A214" s="10"/>
      <c r="D214" s="11"/>
      <c r="E214" s="9">
        <f>IF(A214="","",TEXT(A214,"yyyy-mm"))</f>
      </c>
    </row>
    <row r="215" spans="1:5" x14ac:dyDescent="0.25">
      <c r="A215" s="10"/>
      <c r="D215" s="11"/>
      <c r="E215" s="9">
        <f>IF(A215="","",TEXT(A215,"yyyy-mm"))</f>
      </c>
    </row>
    <row r="216" spans="1:5" x14ac:dyDescent="0.25">
      <c r="A216" s="10"/>
      <c r="D216" s="11"/>
      <c r="E216" s="9">
        <f>IF(A216="","",TEXT(A216,"yyyy-mm"))</f>
      </c>
    </row>
    <row r="217" spans="1:5" x14ac:dyDescent="0.25">
      <c r="A217" s="10"/>
      <c r="D217" s="11"/>
      <c r="E217" s="9">
        <f>IF(A217="","",TEXT(A217,"yyyy-mm"))</f>
      </c>
    </row>
    <row r="218" spans="1:5" x14ac:dyDescent="0.25">
      <c r="A218" s="10"/>
      <c r="D218" s="11"/>
      <c r="E218" s="9">
        <f>IF(A218="","",TEXT(A218,"yyyy-mm"))</f>
      </c>
    </row>
    <row r="219" spans="1:5" x14ac:dyDescent="0.25">
      <c r="A219" s="10"/>
      <c r="D219" s="11"/>
      <c r="E219" s="9">
        <f>IF(A219="","",TEXT(A219,"yyyy-mm"))</f>
      </c>
    </row>
    <row r="220" spans="1:5" x14ac:dyDescent="0.25">
      <c r="A220" s="10"/>
      <c r="D220" s="11"/>
      <c r="E220" s="9">
        <f>IF(A220="","",TEXT(A220,"yyyy-mm"))</f>
      </c>
    </row>
    <row r="221" spans="1:5" x14ac:dyDescent="0.25">
      <c r="A221" s="10"/>
      <c r="D221" s="11"/>
      <c r="E221" s="9">
        <f>IF(A221="","",TEXT(A221,"yyyy-mm"))</f>
      </c>
    </row>
    <row r="222" spans="1:5" x14ac:dyDescent="0.25">
      <c r="A222" s="10"/>
      <c r="D222" s="11"/>
      <c r="E222" s="9">
        <f>IF(A222="","",TEXT(A222,"yyyy-mm"))</f>
      </c>
    </row>
    <row r="223" spans="1:5" x14ac:dyDescent="0.25">
      <c r="A223" s="10"/>
      <c r="D223" s="11"/>
      <c r="E223" s="9">
        <f>IF(A223="","",TEXT(A223,"yyyy-mm"))</f>
      </c>
    </row>
    <row r="224" spans="1:5" x14ac:dyDescent="0.25">
      <c r="A224" s="10"/>
      <c r="D224" s="11"/>
      <c r="E224" s="9">
        <f>IF(A224="","",TEXT(A224,"yyyy-mm"))</f>
      </c>
    </row>
    <row r="225" spans="1:5" x14ac:dyDescent="0.25">
      <c r="A225" s="10"/>
      <c r="D225" s="11"/>
      <c r="E225" s="9">
        <f>IF(A225="","",TEXT(A225,"yyyy-mm"))</f>
      </c>
    </row>
    <row r="226" spans="1:5" x14ac:dyDescent="0.25">
      <c r="A226" s="10"/>
      <c r="D226" s="11"/>
      <c r="E226" s="9">
        <f>IF(A226="","",TEXT(A226,"yyyy-mm"))</f>
      </c>
    </row>
    <row r="227" spans="1:5" x14ac:dyDescent="0.25">
      <c r="A227" s="10"/>
      <c r="D227" s="11"/>
      <c r="E227" s="9">
        <f>IF(A227="","",TEXT(A227,"yyyy-mm"))</f>
      </c>
    </row>
    <row r="228" spans="1:5" x14ac:dyDescent="0.25">
      <c r="A228" s="10"/>
      <c r="D228" s="11"/>
      <c r="E228" s="9">
        <f>IF(A228="","",TEXT(A228,"yyyy-mm"))</f>
      </c>
    </row>
    <row r="229" spans="1:5" x14ac:dyDescent="0.25">
      <c r="A229" s="10"/>
      <c r="D229" s="11"/>
      <c r="E229" s="9">
        <f>IF(A229="","",TEXT(A229,"yyyy-mm"))</f>
      </c>
    </row>
    <row r="230" spans="1:5" x14ac:dyDescent="0.25">
      <c r="A230" s="10"/>
      <c r="D230" s="11"/>
      <c r="E230" s="9">
        <f>IF(A230="","",TEXT(A230,"yyyy-mm"))</f>
      </c>
    </row>
    <row r="231" spans="1:5" x14ac:dyDescent="0.25">
      <c r="A231" s="10"/>
      <c r="D231" s="11"/>
      <c r="E231" s="9">
        <f>IF(A231="","",TEXT(A231,"yyyy-mm"))</f>
      </c>
    </row>
    <row r="232" spans="1:5" x14ac:dyDescent="0.25">
      <c r="A232" s="10"/>
      <c r="D232" s="11"/>
      <c r="E232" s="9">
        <f>IF(A232="","",TEXT(A232,"yyyy-mm"))</f>
      </c>
    </row>
    <row r="233" spans="1:5" x14ac:dyDescent="0.25">
      <c r="A233" s="10"/>
      <c r="D233" s="11"/>
      <c r="E233" s="9">
        <f>IF(A233="","",TEXT(A233,"yyyy-mm"))</f>
      </c>
    </row>
    <row r="234" spans="1:5" x14ac:dyDescent="0.25">
      <c r="A234" s="10"/>
      <c r="D234" s="11"/>
      <c r="E234" s="9">
        <f>IF(A234="","",TEXT(A234,"yyyy-mm"))</f>
      </c>
    </row>
    <row r="235" spans="1:5" x14ac:dyDescent="0.25">
      <c r="A235" s="10"/>
      <c r="D235" s="11"/>
      <c r="E235" s="9">
        <f>IF(A235="","",TEXT(A235,"yyyy-mm"))</f>
      </c>
    </row>
    <row r="236" spans="1:5" x14ac:dyDescent="0.25">
      <c r="A236" s="10"/>
      <c r="D236" s="11"/>
      <c r="E236" s="9">
        <f>IF(A236="","",TEXT(A236,"yyyy-mm"))</f>
      </c>
    </row>
    <row r="237" spans="1:5" x14ac:dyDescent="0.25">
      <c r="A237" s="10"/>
      <c r="D237" s="11"/>
      <c r="E237" s="9">
        <f>IF(A237="","",TEXT(A237,"yyyy-mm"))</f>
      </c>
    </row>
    <row r="238" spans="1:5" x14ac:dyDescent="0.25">
      <c r="A238" s="10"/>
      <c r="D238" s="11"/>
      <c r="E238" s="9">
        <f>IF(A238="","",TEXT(A238,"yyyy-mm"))</f>
      </c>
    </row>
    <row r="239" spans="1:5" x14ac:dyDescent="0.25">
      <c r="A239" s="10"/>
      <c r="D239" s="11"/>
      <c r="E239" s="9">
        <f>IF(A239="","",TEXT(A239,"yyyy-mm"))</f>
      </c>
    </row>
    <row r="240" spans="1:5" x14ac:dyDescent="0.25">
      <c r="A240" s="10"/>
      <c r="D240" s="11"/>
      <c r="E240" s="9">
        <f>IF(A240="","",TEXT(A240,"yyyy-mm"))</f>
      </c>
    </row>
    <row r="241" spans="1:5" x14ac:dyDescent="0.25">
      <c r="A241" s="10"/>
      <c r="D241" s="11"/>
      <c r="E241" s="9">
        <f>IF(A241="","",TEXT(A241,"yyyy-mm"))</f>
      </c>
    </row>
    <row r="242" spans="1:5" x14ac:dyDescent="0.25">
      <c r="A242" s="10"/>
      <c r="D242" s="11"/>
      <c r="E242" s="9">
        <f>IF(A242="","",TEXT(A242,"yyyy-mm"))</f>
      </c>
    </row>
    <row r="243" spans="1:5" x14ac:dyDescent="0.25">
      <c r="A243" s="10"/>
      <c r="D243" s="11"/>
      <c r="E243" s="9">
        <f>IF(A243="","",TEXT(A243,"yyyy-mm"))</f>
      </c>
    </row>
    <row r="244" spans="1:5" x14ac:dyDescent="0.25">
      <c r="A244" s="10"/>
      <c r="D244" s="11"/>
      <c r="E244" s="9">
        <f>IF(A244="","",TEXT(A244,"yyyy-mm"))</f>
      </c>
    </row>
    <row r="245" spans="1:5" x14ac:dyDescent="0.25">
      <c r="A245" s="10"/>
      <c r="D245" s="11"/>
      <c r="E245" s="9">
        <f>IF(A245="","",TEXT(A245,"yyyy-mm"))</f>
      </c>
    </row>
    <row r="246" spans="1:5" x14ac:dyDescent="0.25">
      <c r="A246" s="10"/>
      <c r="D246" s="11"/>
      <c r="E246" s="9">
        <f>IF(A246="","",TEXT(A246,"yyyy-mm"))</f>
      </c>
    </row>
    <row r="247" spans="1:5" x14ac:dyDescent="0.25">
      <c r="A247" s="10"/>
      <c r="D247" s="11"/>
      <c r="E247" s="9">
        <f>IF(A247="","",TEXT(A247,"yyyy-mm"))</f>
      </c>
    </row>
    <row r="248" spans="1:5" x14ac:dyDescent="0.25">
      <c r="A248" s="10"/>
      <c r="D248" s="11"/>
      <c r="E248" s="9">
        <f>IF(A248="","",TEXT(A248,"yyyy-mm"))</f>
      </c>
    </row>
    <row r="249" spans="1:5" x14ac:dyDescent="0.25">
      <c r="A249" s="10"/>
      <c r="D249" s="11"/>
      <c r="E249" s="9">
        <f>IF(A249="","",TEXT(A249,"yyyy-mm"))</f>
      </c>
    </row>
    <row r="250" spans="1:5" x14ac:dyDescent="0.25">
      <c r="A250" s="10"/>
      <c r="D250" s="11"/>
      <c r="E250" s="9">
        <f>IF(A250="","",TEXT(A250,"yyyy-mm"))</f>
      </c>
    </row>
    <row r="251" spans="1:5" x14ac:dyDescent="0.25">
      <c r="A251" s="10"/>
      <c r="D251" s="11"/>
      <c r="E251" s="9">
        <f>IF(A251="","",TEXT(A251,"yyyy-mm"))</f>
      </c>
    </row>
    <row r="252" spans="1:5" x14ac:dyDescent="0.25">
      <c r="A252" s="10"/>
      <c r="D252" s="11"/>
      <c r="E252" s="9">
        <f>IF(A252="","",TEXT(A252,"yyyy-mm"))</f>
      </c>
    </row>
    <row r="253" spans="1:5" x14ac:dyDescent="0.25">
      <c r="A253" s="10"/>
      <c r="D253" s="11"/>
      <c r="E253" s="9">
        <f>IF(A253="","",TEXT(A253,"yyyy-mm"))</f>
      </c>
    </row>
    <row r="254" spans="1:5" x14ac:dyDescent="0.25">
      <c r="A254" s="10"/>
      <c r="D254" s="11"/>
      <c r="E254" s="9">
        <f>IF(A254="","",TEXT(A254,"yyyy-mm"))</f>
      </c>
    </row>
    <row r="255" spans="1:5" x14ac:dyDescent="0.25">
      <c r="A255" s="10"/>
      <c r="D255" s="11"/>
      <c r="E255" s="9">
        <f>IF(A255="","",TEXT(A255,"yyyy-mm"))</f>
      </c>
    </row>
    <row r="256" spans="1:5" x14ac:dyDescent="0.25">
      <c r="A256" s="10"/>
      <c r="D256" s="11"/>
      <c r="E256" s="9">
        <f>IF(A256="","",TEXT(A256,"yyyy-mm"))</f>
      </c>
    </row>
    <row r="257" spans="1:5" x14ac:dyDescent="0.25">
      <c r="A257" s="10"/>
      <c r="D257" s="11"/>
      <c r="E257" s="9">
        <f>IF(A257="","",TEXT(A257,"yyyy-mm"))</f>
      </c>
    </row>
    <row r="258" spans="1:5" x14ac:dyDescent="0.25">
      <c r="A258" s="10"/>
      <c r="D258" s="11"/>
      <c r="E258" s="9">
        <f>IF(A258="","",TEXT(A258,"yyyy-mm"))</f>
      </c>
    </row>
    <row r="259" spans="1:5" x14ac:dyDescent="0.25">
      <c r="A259" s="10"/>
      <c r="D259" s="11"/>
      <c r="E259" s="9">
        <f>IF(A259="","",TEXT(A259,"yyyy-mm"))</f>
      </c>
    </row>
    <row r="260" spans="1:5" x14ac:dyDescent="0.25">
      <c r="A260" s="10"/>
      <c r="D260" s="11"/>
      <c r="E260" s="9">
        <f>IF(A260="","",TEXT(A260,"yyyy-mm"))</f>
      </c>
    </row>
    <row r="261" spans="1:5" x14ac:dyDescent="0.25">
      <c r="A261" s="10"/>
      <c r="D261" s="11"/>
      <c r="E261" s="9">
        <f>IF(A261="","",TEXT(A261,"yyyy-mm"))</f>
      </c>
    </row>
    <row r="262" spans="1:5" x14ac:dyDescent="0.25">
      <c r="A262" s="10"/>
      <c r="D262" s="11"/>
      <c r="E262" s="9">
        <f>IF(A262="","",TEXT(A262,"yyyy-mm"))</f>
      </c>
    </row>
    <row r="263" spans="1:5" x14ac:dyDescent="0.25">
      <c r="A263" s="10"/>
      <c r="D263" s="11"/>
      <c r="E263" s="9">
        <f>IF(A263="","",TEXT(A263,"yyyy-mm"))</f>
      </c>
    </row>
    <row r="264" spans="1:5" x14ac:dyDescent="0.25">
      <c r="A264" s="10"/>
      <c r="D264" s="11"/>
      <c r="E264" s="9">
        <f>IF(A264="","",TEXT(A264,"yyyy-mm"))</f>
      </c>
    </row>
    <row r="265" spans="1:5" x14ac:dyDescent="0.25">
      <c r="A265" s="10"/>
      <c r="D265" s="11"/>
      <c r="E265" s="9">
        <f>IF(A265="","",TEXT(A265,"yyyy-mm"))</f>
      </c>
    </row>
    <row r="266" spans="1:5" x14ac:dyDescent="0.25">
      <c r="A266" s="10"/>
      <c r="D266" s="11"/>
      <c r="E266" s="9">
        <f>IF(A266="","",TEXT(A266,"yyyy-mm"))</f>
      </c>
    </row>
    <row r="267" spans="1:5" x14ac:dyDescent="0.25">
      <c r="A267" s="10"/>
      <c r="D267" s="11"/>
      <c r="E267" s="9">
        <f>IF(A267="","",TEXT(A267,"yyyy-mm"))</f>
      </c>
    </row>
    <row r="268" spans="1:5" x14ac:dyDescent="0.25">
      <c r="A268" s="10"/>
      <c r="D268" s="11"/>
      <c r="E268" s="9">
        <f>IF(A268="","",TEXT(A268,"yyyy-mm"))</f>
      </c>
    </row>
    <row r="269" spans="1:5" x14ac:dyDescent="0.25">
      <c r="A269" s="10"/>
      <c r="D269" s="11"/>
      <c r="E269" s="9">
        <f>IF(A269="","",TEXT(A269,"yyyy-mm"))</f>
      </c>
    </row>
    <row r="270" spans="1:5" x14ac:dyDescent="0.25">
      <c r="A270" s="10"/>
      <c r="D270" s="11"/>
      <c r="E270" s="9">
        <f>IF(A270="","",TEXT(A270,"yyyy-mm"))</f>
      </c>
    </row>
    <row r="271" spans="1:5" x14ac:dyDescent="0.25">
      <c r="A271" s="10"/>
      <c r="D271" s="11"/>
      <c r="E271" s="9">
        <f>IF(A271="","",TEXT(A271,"yyyy-mm"))</f>
      </c>
    </row>
    <row r="272" spans="1:5" x14ac:dyDescent="0.25">
      <c r="A272" s="10"/>
      <c r="D272" s="11"/>
      <c r="E272" s="9">
        <f>IF(A272="","",TEXT(A272,"yyyy-mm"))</f>
      </c>
    </row>
    <row r="273" spans="1:5" x14ac:dyDescent="0.25">
      <c r="A273" s="10"/>
      <c r="D273" s="11"/>
      <c r="E273" s="9">
        <f>IF(A273="","",TEXT(A273,"yyyy-mm"))</f>
      </c>
    </row>
    <row r="274" spans="1:5" x14ac:dyDescent="0.25">
      <c r="A274" s="10"/>
      <c r="D274" s="11"/>
      <c r="E274" s="9">
        <f>IF(A274="","",TEXT(A274,"yyyy-mm"))</f>
      </c>
    </row>
    <row r="275" spans="1:5" x14ac:dyDescent="0.25">
      <c r="A275" s="10"/>
      <c r="D275" s="11"/>
      <c r="E275" s="9">
        <f>IF(A275="","",TEXT(A275,"yyyy-mm"))</f>
      </c>
    </row>
    <row r="276" spans="1:5" x14ac:dyDescent="0.25">
      <c r="A276" s="10"/>
      <c r="D276" s="11"/>
      <c r="E276" s="9">
        <f>IF(A276="","",TEXT(A276,"yyyy-mm"))</f>
      </c>
    </row>
    <row r="277" spans="1:5" x14ac:dyDescent="0.25">
      <c r="A277" s="10"/>
      <c r="D277" s="11"/>
      <c r="E277" s="9">
        <f>IF(A277="","",TEXT(A277,"yyyy-mm"))</f>
      </c>
    </row>
    <row r="278" spans="1:5" x14ac:dyDescent="0.25">
      <c r="A278" s="10"/>
      <c r="D278" s="11"/>
      <c r="E278" s="9">
        <f>IF(A278="","",TEXT(A278,"yyyy-mm"))</f>
      </c>
    </row>
    <row r="279" spans="1:5" x14ac:dyDescent="0.25">
      <c r="A279" s="10"/>
      <c r="D279" s="11"/>
      <c r="E279" s="9">
        <f>IF(A279="","",TEXT(A279,"yyyy-mm"))</f>
      </c>
    </row>
    <row r="280" spans="1:5" x14ac:dyDescent="0.25">
      <c r="A280" s="10"/>
      <c r="D280" s="11"/>
      <c r="E280" s="9">
        <f>IF(A280="","",TEXT(A280,"yyyy-mm"))</f>
      </c>
    </row>
    <row r="281" spans="1:5" x14ac:dyDescent="0.25">
      <c r="A281" s="10"/>
      <c r="D281" s="11"/>
      <c r="E281" s="9">
        <f>IF(A281="","",TEXT(A281,"yyyy-mm"))</f>
      </c>
    </row>
    <row r="282" spans="1:5" x14ac:dyDescent="0.25">
      <c r="A282" s="10"/>
      <c r="D282" s="11"/>
      <c r="E282" s="9">
        <f>IF(A282="","",TEXT(A282,"yyyy-mm"))</f>
      </c>
    </row>
    <row r="283" spans="1:5" x14ac:dyDescent="0.25">
      <c r="A283" s="10"/>
      <c r="D283" s="11"/>
      <c r="E283" s="9">
        <f>IF(A283="","",TEXT(A283,"yyyy-mm"))</f>
      </c>
    </row>
    <row r="284" spans="1:5" x14ac:dyDescent="0.25">
      <c r="A284" s="10"/>
      <c r="D284" s="11"/>
      <c r="E284" s="9">
        <f>IF(A284="","",TEXT(A284,"yyyy-mm"))</f>
      </c>
    </row>
    <row r="285" spans="1:5" x14ac:dyDescent="0.25">
      <c r="A285" s="10"/>
      <c r="D285" s="11"/>
      <c r="E285" s="9">
        <f>IF(A285="","",TEXT(A285,"yyyy-mm"))</f>
      </c>
    </row>
    <row r="286" spans="1:5" x14ac:dyDescent="0.25">
      <c r="A286" s="10"/>
      <c r="D286" s="11"/>
      <c r="E286" s="9">
        <f>IF(A286="","",TEXT(A286,"yyyy-mm"))</f>
      </c>
    </row>
    <row r="287" spans="1:5" x14ac:dyDescent="0.25">
      <c r="A287" s="10"/>
      <c r="D287" s="11"/>
      <c r="E287" s="9">
        <f>IF(A287="","",TEXT(A287,"yyyy-mm"))</f>
      </c>
    </row>
    <row r="288" spans="1:5" x14ac:dyDescent="0.25">
      <c r="A288" s="10"/>
      <c r="D288" s="11"/>
      <c r="E288" s="9">
        <f>IF(A288="","",TEXT(A288,"yyyy-mm"))</f>
      </c>
    </row>
    <row r="289" spans="1:5" x14ac:dyDescent="0.25">
      <c r="A289" s="10"/>
      <c r="D289" s="11"/>
      <c r="E289" s="9">
        <f>IF(A289="","",TEXT(A289,"yyyy-mm"))</f>
      </c>
    </row>
    <row r="290" spans="1:5" x14ac:dyDescent="0.25">
      <c r="A290" s="10"/>
      <c r="D290" s="11"/>
      <c r="E290" s="9">
        <f>IF(A290="","",TEXT(A290,"yyyy-mm"))</f>
      </c>
    </row>
    <row r="291" spans="1:5" x14ac:dyDescent="0.25">
      <c r="A291" s="10"/>
      <c r="D291" s="11"/>
      <c r="E291" s="9">
        <f>IF(A291="","",TEXT(A291,"yyyy-mm"))</f>
      </c>
    </row>
    <row r="292" spans="1:5" x14ac:dyDescent="0.25">
      <c r="A292" s="10"/>
      <c r="D292" s="11"/>
      <c r="E292" s="9">
        <f>IF(A292="","",TEXT(A292,"yyyy-mm"))</f>
      </c>
    </row>
    <row r="293" spans="1:5" x14ac:dyDescent="0.25">
      <c r="A293" s="10"/>
      <c r="D293" s="11"/>
      <c r="E293" s="9">
        <f>IF(A293="","",TEXT(A293,"yyyy-mm"))</f>
      </c>
    </row>
    <row r="294" spans="1:5" x14ac:dyDescent="0.25">
      <c r="A294" s="10"/>
      <c r="D294" s="11"/>
      <c r="E294" s="9">
        <f>IF(A294="","",TEXT(A294,"yyyy-mm"))</f>
      </c>
    </row>
    <row r="295" spans="1:5" x14ac:dyDescent="0.25">
      <c r="A295" s="10"/>
      <c r="D295" s="11"/>
      <c r="E295" s="9">
        <f>IF(A295="","",TEXT(A295,"yyyy-mm"))</f>
      </c>
    </row>
    <row r="296" spans="1:5" x14ac:dyDescent="0.25">
      <c r="A296" s="10"/>
      <c r="D296" s="11"/>
      <c r="E296" s="9">
        <f>IF(A296="","",TEXT(A296,"yyyy-mm"))</f>
      </c>
    </row>
    <row r="297" spans="1:5" x14ac:dyDescent="0.25">
      <c r="A297" s="10"/>
      <c r="D297" s="11"/>
      <c r="E297" s="9">
        <f>IF(A297="","",TEXT(A297,"yyyy-mm"))</f>
      </c>
    </row>
    <row r="298" spans="1:5" x14ac:dyDescent="0.25">
      <c r="A298" s="10"/>
      <c r="D298" s="11"/>
      <c r="E298" s="9">
        <f>IF(A298="","",TEXT(A298,"yyyy-mm"))</f>
      </c>
    </row>
    <row r="299" spans="1:5" x14ac:dyDescent="0.25">
      <c r="A299" s="10"/>
      <c r="D299" s="11"/>
      <c r="E299" s="9">
        <f>IF(A299="","",TEXT(A299,"yyyy-mm"))</f>
      </c>
    </row>
    <row r="300" spans="1:5" x14ac:dyDescent="0.25">
      <c r="A300" s="10"/>
      <c r="D300" s="11"/>
      <c r="E300" s="9">
        <f>IF(A300="","",TEXT(A300,"yyyy-mm"))</f>
      </c>
    </row>
    <row r="301" spans="1:5" x14ac:dyDescent="0.25">
      <c r="A301" s="10"/>
      <c r="D301" s="11"/>
      <c r="E301" s="9">
        <f>IF(A301="","",TEXT(A301,"yyyy-mm"))</f>
      </c>
    </row>
    <row r="302" spans="1:5" x14ac:dyDescent="0.25">
      <c r="A302" s="10"/>
      <c r="D302" s="11"/>
      <c r="E302" s="9">
        <f>IF(A302="","",TEXT(A302,"yyyy-mm"))</f>
      </c>
    </row>
    <row r="303" spans="1:5" x14ac:dyDescent="0.25">
      <c r="A303" s="10"/>
      <c r="D303" s="11"/>
      <c r="E303" s="9">
        <f>IF(A303="","",TEXT(A303,"yyyy-mm"))</f>
      </c>
    </row>
    <row r="304" spans="1:5" x14ac:dyDescent="0.25">
      <c r="A304" s="10"/>
      <c r="D304" s="11"/>
      <c r="E304" s="9">
        <f>IF(A304="","",TEXT(A304,"yyyy-mm"))</f>
      </c>
    </row>
    <row r="305" spans="1:5" x14ac:dyDescent="0.25">
      <c r="A305" s="10"/>
      <c r="D305" s="11"/>
      <c r="E305" s="9">
        <f>IF(A305="","",TEXT(A305,"yyyy-mm"))</f>
      </c>
    </row>
    <row r="306" spans="1:5" x14ac:dyDescent="0.25">
      <c r="A306" s="10"/>
      <c r="D306" s="11"/>
      <c r="E306" s="9">
        <f>IF(A306="","",TEXT(A306,"yyyy-mm"))</f>
      </c>
    </row>
    <row r="307" spans="1:5" x14ac:dyDescent="0.25">
      <c r="A307" s="10"/>
      <c r="D307" s="11"/>
      <c r="E307" s="9">
        <f>IF(A307="","",TEXT(A307,"yyyy-mm"))</f>
      </c>
    </row>
    <row r="308" spans="1:5" x14ac:dyDescent="0.25">
      <c r="A308" s="10"/>
      <c r="D308" s="11"/>
      <c r="E308" s="9">
        <f>IF(A308="","",TEXT(A308,"yyyy-mm"))</f>
      </c>
    </row>
    <row r="309" spans="1:5" x14ac:dyDescent="0.25">
      <c r="A309" s="10"/>
      <c r="D309" s="11"/>
      <c r="E309" s="9">
        <f>IF(A309="","",TEXT(A309,"yyyy-mm"))</f>
      </c>
    </row>
    <row r="310" spans="1:5" x14ac:dyDescent="0.25">
      <c r="A310" s="10"/>
      <c r="D310" s="11"/>
      <c r="E310" s="9">
        <f>IF(A310="","",TEXT(A310,"yyyy-mm"))</f>
      </c>
    </row>
    <row r="311" spans="1:5" x14ac:dyDescent="0.25">
      <c r="A311" s="10"/>
      <c r="D311" s="11"/>
      <c r="E311" s="9">
        <f>IF(A311="","",TEXT(A311,"yyyy-mm"))</f>
      </c>
    </row>
    <row r="312" spans="1:5" x14ac:dyDescent="0.25">
      <c r="A312" s="10"/>
      <c r="D312" s="11"/>
      <c r="E312" s="9">
        <f>IF(A312="","",TEXT(A312,"yyyy-mm"))</f>
      </c>
    </row>
    <row r="313" spans="1:5" x14ac:dyDescent="0.25">
      <c r="A313" s="10"/>
      <c r="D313" s="11"/>
      <c r="E313" s="9">
        <f>IF(A313="","",TEXT(A313,"yyyy-mm"))</f>
      </c>
    </row>
    <row r="314" spans="1:5" x14ac:dyDescent="0.25">
      <c r="A314" s="10"/>
      <c r="D314" s="11"/>
      <c r="E314" s="9">
        <f>IF(A314="","",TEXT(A314,"yyyy-mm"))</f>
      </c>
    </row>
    <row r="315" spans="1:5" x14ac:dyDescent="0.25">
      <c r="A315" s="10"/>
      <c r="D315" s="11"/>
      <c r="E315" s="9">
        <f>IF(A315="","",TEXT(A315,"yyyy-mm"))</f>
      </c>
    </row>
    <row r="316" spans="1:5" x14ac:dyDescent="0.25">
      <c r="A316" s="10"/>
      <c r="D316" s="11"/>
      <c r="E316" s="9">
        <f>IF(A316="","",TEXT(A316,"yyyy-mm"))</f>
      </c>
    </row>
    <row r="317" spans="1:5" x14ac:dyDescent="0.25">
      <c r="A317" s="10"/>
      <c r="D317" s="11"/>
      <c r="E317" s="9">
        <f>IF(A317="","",TEXT(A317,"yyyy-mm"))</f>
      </c>
    </row>
    <row r="318" spans="1:5" x14ac:dyDescent="0.25">
      <c r="A318" s="10"/>
      <c r="D318" s="11"/>
      <c r="E318" s="9">
        <f>IF(A318="","",TEXT(A318,"yyyy-mm"))</f>
      </c>
    </row>
    <row r="319" spans="1:5" x14ac:dyDescent="0.25">
      <c r="A319" s="10"/>
      <c r="D319" s="11"/>
      <c r="E319" s="9">
        <f>IF(A319="","",TEXT(A319,"yyyy-mm"))</f>
      </c>
    </row>
    <row r="320" spans="1:5" x14ac:dyDescent="0.25">
      <c r="A320" s="10"/>
      <c r="D320" s="11"/>
      <c r="E320" s="9">
        <f>IF(A320="","",TEXT(A320,"yyyy-mm"))</f>
      </c>
    </row>
    <row r="321" spans="1:5" x14ac:dyDescent="0.25">
      <c r="A321" s="10"/>
      <c r="D321" s="11"/>
      <c r="E321" s="9">
        <f>IF(A321="","",TEXT(A321,"yyyy-mm"))</f>
      </c>
    </row>
    <row r="322" spans="1:5" x14ac:dyDescent="0.25">
      <c r="A322" s="10"/>
      <c r="D322" s="11"/>
      <c r="E322" s="9">
        <f>IF(A322="","",TEXT(A322,"yyyy-mm"))</f>
      </c>
    </row>
    <row r="323" spans="1:5" x14ac:dyDescent="0.25">
      <c r="A323" s="10"/>
      <c r="D323" s="11"/>
      <c r="E323" s="9">
        <f>IF(A323="","",TEXT(A323,"yyyy-mm"))</f>
      </c>
    </row>
    <row r="324" spans="1:5" x14ac:dyDescent="0.25">
      <c r="A324" s="10"/>
      <c r="D324" s="11"/>
      <c r="E324" s="9">
        <f>IF(A324="","",TEXT(A324,"yyyy-mm"))</f>
      </c>
    </row>
    <row r="325" spans="1:5" x14ac:dyDescent="0.25">
      <c r="A325" s="10"/>
      <c r="D325" s="11"/>
      <c r="E325" s="9">
        <f>IF(A325="","",TEXT(A325,"yyyy-mm"))</f>
      </c>
    </row>
    <row r="326" spans="1:5" x14ac:dyDescent="0.25">
      <c r="A326" s="10"/>
      <c r="D326" s="11"/>
      <c r="E326" s="9">
        <f>IF(A326="","",TEXT(A326,"yyyy-mm"))</f>
      </c>
    </row>
    <row r="327" spans="1:5" x14ac:dyDescent="0.25">
      <c r="A327" s="10"/>
      <c r="D327" s="11"/>
      <c r="E327" s="9">
        <f>IF(A327="","",TEXT(A327,"yyyy-mm"))</f>
      </c>
    </row>
    <row r="328" spans="1:5" x14ac:dyDescent="0.25">
      <c r="A328" s="10"/>
      <c r="D328" s="11"/>
      <c r="E328" s="9">
        <f>IF(A328="","",TEXT(A328,"yyyy-mm"))</f>
      </c>
    </row>
    <row r="329" spans="1:5" x14ac:dyDescent="0.25">
      <c r="A329" s="10"/>
      <c r="D329" s="11"/>
      <c r="E329" s="9">
        <f>IF(A329="","",TEXT(A329,"yyyy-mm"))</f>
      </c>
    </row>
    <row r="330" spans="1:5" x14ac:dyDescent="0.25">
      <c r="A330" s="10"/>
      <c r="D330" s="11"/>
      <c r="E330" s="9">
        <f>IF(A330="","",TEXT(A330,"yyyy-mm"))</f>
      </c>
    </row>
    <row r="331" spans="1:5" x14ac:dyDescent="0.25">
      <c r="A331" s="10"/>
      <c r="D331" s="11"/>
      <c r="E331" s="9">
        <f>IF(A331="","",TEXT(A331,"yyyy-mm"))</f>
      </c>
    </row>
    <row r="332" spans="1:5" x14ac:dyDescent="0.25">
      <c r="A332" s="10"/>
      <c r="D332" s="11"/>
      <c r="E332" s="9">
        <f>IF(A332="","",TEXT(A332,"yyyy-mm"))</f>
      </c>
    </row>
    <row r="333" spans="1:5" x14ac:dyDescent="0.25">
      <c r="A333" s="10"/>
      <c r="D333" s="11"/>
      <c r="E333" s="9">
        <f>IF(A333="","",TEXT(A333,"yyyy-mm"))</f>
      </c>
    </row>
    <row r="334" spans="1:5" x14ac:dyDescent="0.25">
      <c r="A334" s="10"/>
      <c r="D334" s="11"/>
      <c r="E334" s="9">
        <f>IF(A334="","",TEXT(A334,"yyyy-mm"))</f>
      </c>
    </row>
    <row r="335" spans="1:5" x14ac:dyDescent="0.25">
      <c r="A335" s="10"/>
      <c r="D335" s="11"/>
      <c r="E335" s="9">
        <f>IF(A335="","",TEXT(A335,"yyyy-mm"))</f>
      </c>
    </row>
    <row r="336" spans="1:5" x14ac:dyDescent="0.25">
      <c r="A336" s="10"/>
      <c r="D336" s="11"/>
      <c r="E336" s="9">
        <f>IF(A336="","",TEXT(A336,"yyyy-mm"))</f>
      </c>
    </row>
    <row r="337" spans="1:5" x14ac:dyDescent="0.25">
      <c r="A337" s="10"/>
      <c r="D337" s="11"/>
      <c r="E337" s="9">
        <f>IF(A337="","",TEXT(A337,"yyyy-mm"))</f>
      </c>
    </row>
    <row r="338" spans="1:5" x14ac:dyDescent="0.25">
      <c r="A338" s="10"/>
      <c r="D338" s="11"/>
      <c r="E338" s="9">
        <f>IF(A338="","",TEXT(A338,"yyyy-mm"))</f>
      </c>
    </row>
    <row r="339" spans="1:5" x14ac:dyDescent="0.25">
      <c r="A339" s="10"/>
      <c r="D339" s="11"/>
      <c r="E339" s="9">
        <f>IF(A339="","",TEXT(A339,"yyyy-mm"))</f>
      </c>
    </row>
    <row r="340" spans="1:5" x14ac:dyDescent="0.25">
      <c r="A340" s="10"/>
      <c r="D340" s="11"/>
      <c r="E340" s="9">
        <f>IF(A340="","",TEXT(A340,"yyyy-mm"))</f>
      </c>
    </row>
    <row r="341" spans="1:5" x14ac:dyDescent="0.25">
      <c r="A341" s="10"/>
      <c r="D341" s="11"/>
      <c r="E341" s="9">
        <f>IF(A341="","",TEXT(A341,"yyyy-mm"))</f>
      </c>
    </row>
    <row r="342" spans="1:5" x14ac:dyDescent="0.25">
      <c r="A342" s="10"/>
      <c r="D342" s="11"/>
      <c r="E342" s="9">
        <f>IF(A342="","",TEXT(A342,"yyyy-mm"))</f>
      </c>
    </row>
    <row r="343" spans="1:5" x14ac:dyDescent="0.25">
      <c r="A343" s="10"/>
      <c r="D343" s="11"/>
      <c r="E343" s="9">
        <f>IF(A343="","",TEXT(A343,"yyyy-mm"))</f>
      </c>
    </row>
    <row r="344" spans="1:5" x14ac:dyDescent="0.25">
      <c r="A344" s="10"/>
      <c r="D344" s="11"/>
      <c r="E344" s="9">
        <f>IF(A344="","",TEXT(A344,"yyyy-mm"))</f>
      </c>
    </row>
    <row r="345" spans="1:5" x14ac:dyDescent="0.25">
      <c r="A345" s="10"/>
      <c r="D345" s="11"/>
      <c r="E345" s="9">
        <f>IF(A345="","",TEXT(A345,"yyyy-mm"))</f>
      </c>
    </row>
    <row r="346" spans="1:5" x14ac:dyDescent="0.25">
      <c r="A346" s="10"/>
      <c r="D346" s="11"/>
      <c r="E346" s="9">
        <f>IF(A346="","",TEXT(A346,"yyyy-mm"))</f>
      </c>
    </row>
    <row r="347" spans="1:5" x14ac:dyDescent="0.25">
      <c r="A347" s="10"/>
      <c r="D347" s="11"/>
      <c r="E347" s="9">
        <f>IF(A347="","",TEXT(A347,"yyyy-mm"))</f>
      </c>
    </row>
    <row r="348" spans="1:5" x14ac:dyDescent="0.25">
      <c r="A348" s="10"/>
      <c r="D348" s="11"/>
      <c r="E348" s="9">
        <f>IF(A348="","",TEXT(A348,"yyyy-mm"))</f>
      </c>
    </row>
    <row r="349" spans="1:5" x14ac:dyDescent="0.25">
      <c r="A349" s="10"/>
      <c r="D349" s="11"/>
      <c r="E349" s="9">
        <f>IF(A349="","",TEXT(A349,"yyyy-mm"))</f>
      </c>
    </row>
    <row r="350" spans="1:5" x14ac:dyDescent="0.25">
      <c r="A350" s="10"/>
      <c r="D350" s="11"/>
      <c r="E350" s="9">
        <f>IF(A350="","",TEXT(A350,"yyyy-mm"))</f>
      </c>
    </row>
    <row r="351" spans="1:5" x14ac:dyDescent="0.25">
      <c r="A351" s="10"/>
      <c r="D351" s="11"/>
      <c r="E351" s="9">
        <f>IF(A351="","",TEXT(A351,"yyyy-mm"))</f>
      </c>
    </row>
    <row r="352" spans="1:5" x14ac:dyDescent="0.25">
      <c r="A352" s="10"/>
      <c r="D352" s="11"/>
      <c r="E352" s="9">
        <f>IF(A352="","",TEXT(A352,"yyyy-mm"))</f>
      </c>
    </row>
    <row r="353" spans="1:5" x14ac:dyDescent="0.25">
      <c r="A353" s="10"/>
      <c r="D353" s="11"/>
      <c r="E353" s="9">
        <f>IF(A353="","",TEXT(A353,"yyyy-mm"))</f>
      </c>
    </row>
    <row r="354" spans="1:5" x14ac:dyDescent="0.25">
      <c r="A354" s="10"/>
      <c r="D354" s="11"/>
      <c r="E354" s="9">
        <f>IF(A354="","",TEXT(A354,"yyyy-mm"))</f>
      </c>
    </row>
    <row r="355" spans="1:5" x14ac:dyDescent="0.25">
      <c r="A355" s="10"/>
      <c r="D355" s="11"/>
      <c r="E355" s="9">
        <f>IF(A355="","",TEXT(A355,"yyyy-mm"))</f>
      </c>
    </row>
    <row r="356" spans="1:5" x14ac:dyDescent="0.25">
      <c r="A356" s="10"/>
      <c r="D356" s="11"/>
      <c r="E356" s="9">
        <f>IF(A356="","",TEXT(A356,"yyyy-mm"))</f>
      </c>
    </row>
    <row r="357" spans="1:5" x14ac:dyDescent="0.25">
      <c r="A357" s="10"/>
      <c r="D357" s="11"/>
      <c r="E357" s="9">
        <f>IF(A357="","",TEXT(A357,"yyyy-mm"))</f>
      </c>
    </row>
    <row r="358" spans="1:5" x14ac:dyDescent="0.25">
      <c r="A358" s="10"/>
      <c r="D358" s="11"/>
      <c r="E358" s="9">
        <f>IF(A358="","",TEXT(A358,"yyyy-mm"))</f>
      </c>
    </row>
    <row r="359" spans="1:5" x14ac:dyDescent="0.25">
      <c r="A359" s="10"/>
      <c r="D359" s="11"/>
      <c r="E359" s="9">
        <f>IF(A359="","",TEXT(A359,"yyyy-mm"))</f>
      </c>
    </row>
    <row r="360" spans="1:5" x14ac:dyDescent="0.25">
      <c r="A360" s="10"/>
      <c r="D360" s="11"/>
      <c r="E360" s="9">
        <f>IF(A360="","",TEXT(A360,"yyyy-mm"))</f>
      </c>
    </row>
    <row r="361" spans="1:5" x14ac:dyDescent="0.25">
      <c r="A361" s="10"/>
      <c r="D361" s="11"/>
      <c r="E361" s="9">
        <f>IF(A361="","",TEXT(A361,"yyyy-mm"))</f>
      </c>
    </row>
    <row r="362" spans="1:5" x14ac:dyDescent="0.25">
      <c r="A362" s="10"/>
      <c r="D362" s="11"/>
      <c r="E362" s="9">
        <f>IF(A362="","",TEXT(A362,"yyyy-mm"))</f>
      </c>
    </row>
    <row r="363" spans="1:5" x14ac:dyDescent="0.25">
      <c r="A363" s="10"/>
      <c r="D363" s="11"/>
      <c r="E363" s="9">
        <f>IF(A363="","",TEXT(A363,"yyyy-mm"))</f>
      </c>
    </row>
    <row r="364" spans="1:5" x14ac:dyDescent="0.25">
      <c r="A364" s="10"/>
      <c r="D364" s="11"/>
      <c r="E364" s="9">
        <f>IF(A364="","",TEXT(A364,"yyyy-mm"))</f>
      </c>
    </row>
    <row r="365" spans="1:5" x14ac:dyDescent="0.25">
      <c r="A365" s="10"/>
      <c r="D365" s="11"/>
      <c r="E365" s="9">
        <f>IF(A365="","",TEXT(A365,"yyyy-mm"))</f>
      </c>
    </row>
    <row r="366" spans="1:5" x14ac:dyDescent="0.25">
      <c r="A366" s="10"/>
      <c r="D366" s="11"/>
      <c r="E366" s="9">
        <f>IF(A366="","",TEXT(A366,"yyyy-mm"))</f>
      </c>
    </row>
    <row r="367" spans="1:5" x14ac:dyDescent="0.25">
      <c r="A367" s="10"/>
      <c r="D367" s="11"/>
      <c r="E367" s="9">
        <f>IF(A367="","",TEXT(A367,"yyyy-mm"))</f>
      </c>
    </row>
    <row r="368" spans="1:5" x14ac:dyDescent="0.25">
      <c r="A368" s="10"/>
      <c r="D368" s="11"/>
      <c r="E368" s="9">
        <f>IF(A368="","",TEXT(A368,"yyyy-mm"))</f>
      </c>
    </row>
    <row r="369" spans="1:5" x14ac:dyDescent="0.25">
      <c r="A369" s="10"/>
      <c r="D369" s="11"/>
      <c r="E369" s="9">
        <f>IF(A369="","",TEXT(A369,"yyyy-mm"))</f>
      </c>
    </row>
    <row r="370" spans="1:5" x14ac:dyDescent="0.25">
      <c r="A370" s="10"/>
      <c r="D370" s="11"/>
      <c r="E370" s="9">
        <f>IF(A370="","",TEXT(A370,"yyyy-mm"))</f>
      </c>
    </row>
    <row r="371" spans="1:5" x14ac:dyDescent="0.25">
      <c r="A371" s="10"/>
      <c r="D371" s="11"/>
      <c r="E371" s="9">
        <f>IF(A371="","",TEXT(A371,"yyyy-mm"))</f>
      </c>
    </row>
    <row r="372" spans="1:5" x14ac:dyDescent="0.25">
      <c r="A372" s="10"/>
      <c r="D372" s="11"/>
      <c r="E372" s="9">
        <f>IF(A372="","",TEXT(A372,"yyyy-mm"))</f>
      </c>
    </row>
    <row r="373" spans="1:5" x14ac:dyDescent="0.25">
      <c r="A373" s="10"/>
      <c r="D373" s="11"/>
      <c r="E373" s="9">
        <f>IF(A373="","",TEXT(A373,"yyyy-mm"))</f>
      </c>
    </row>
    <row r="374" spans="1:5" x14ac:dyDescent="0.25">
      <c r="A374" s="10"/>
      <c r="D374" s="11"/>
      <c r="E374" s="9">
        <f>IF(A374="","",TEXT(A374,"yyyy-mm"))</f>
      </c>
    </row>
    <row r="375" spans="1:5" x14ac:dyDescent="0.25">
      <c r="A375" s="10"/>
      <c r="D375" s="11"/>
      <c r="E375" s="9">
        <f>IF(A375="","",TEXT(A375,"yyyy-mm"))</f>
      </c>
    </row>
    <row r="376" spans="1:5" x14ac:dyDescent="0.25">
      <c r="A376" s="10"/>
      <c r="D376" s="11"/>
      <c r="E376" s="9">
        <f>IF(A376="","",TEXT(A376,"yyyy-mm"))</f>
      </c>
    </row>
    <row r="377" spans="1:5" x14ac:dyDescent="0.25">
      <c r="A377" s="10"/>
      <c r="D377" s="11"/>
      <c r="E377" s="9">
        <f>IF(A377="","",TEXT(A377,"yyyy-mm"))</f>
      </c>
    </row>
    <row r="378" spans="1:5" x14ac:dyDescent="0.25">
      <c r="A378" s="10"/>
      <c r="D378" s="11"/>
      <c r="E378" s="9">
        <f>IF(A378="","",TEXT(A378,"yyyy-mm"))</f>
      </c>
    </row>
    <row r="379" spans="1:5" x14ac:dyDescent="0.25">
      <c r="A379" s="10"/>
      <c r="D379" s="11"/>
      <c r="E379" s="9">
        <f>IF(A379="","",TEXT(A379,"yyyy-mm"))</f>
      </c>
    </row>
    <row r="380" spans="1:5" x14ac:dyDescent="0.25">
      <c r="A380" s="10"/>
      <c r="D380" s="11"/>
      <c r="E380" s="9">
        <f>IF(A380="","",TEXT(A380,"yyyy-mm"))</f>
      </c>
    </row>
    <row r="381" spans="1:5" x14ac:dyDescent="0.25">
      <c r="A381" s="10"/>
      <c r="D381" s="11"/>
      <c r="E381" s="9">
        <f>IF(A381="","",TEXT(A381,"yyyy-mm"))</f>
      </c>
    </row>
    <row r="382" spans="1:5" x14ac:dyDescent="0.25">
      <c r="A382" s="10"/>
      <c r="D382" s="11"/>
      <c r="E382" s="9">
        <f>IF(A382="","",TEXT(A382,"yyyy-mm"))</f>
      </c>
    </row>
    <row r="383" spans="1:5" x14ac:dyDescent="0.25">
      <c r="A383" s="10"/>
      <c r="D383" s="11"/>
      <c r="E383" s="9">
        <f>IF(A383="","",TEXT(A383,"yyyy-mm"))</f>
      </c>
    </row>
    <row r="384" spans="1:5" x14ac:dyDescent="0.25">
      <c r="A384" s="10"/>
      <c r="D384" s="11"/>
      <c r="E384" s="9">
        <f>IF(A384="","",TEXT(A384,"yyyy-mm"))</f>
      </c>
    </row>
    <row r="385" spans="1:5" x14ac:dyDescent="0.25">
      <c r="A385" s="10"/>
      <c r="D385" s="11"/>
      <c r="E385" s="9">
        <f>IF(A385="","",TEXT(A385,"yyyy-mm"))</f>
      </c>
    </row>
    <row r="386" spans="1:5" x14ac:dyDescent="0.25">
      <c r="A386" s="10"/>
      <c r="D386" s="11"/>
      <c r="E386" s="9">
        <f>IF(A386="","",TEXT(A386,"yyyy-mm"))</f>
      </c>
    </row>
    <row r="387" spans="1:5" x14ac:dyDescent="0.25">
      <c r="A387" s="10"/>
      <c r="D387" s="11"/>
      <c r="E387" s="9">
        <f>IF(A387="","",TEXT(A387,"yyyy-mm"))</f>
      </c>
    </row>
    <row r="388" spans="1:5" x14ac:dyDescent="0.25">
      <c r="A388" s="10"/>
      <c r="D388" s="11"/>
      <c r="E388" s="9">
        <f>IF(A388="","",TEXT(A388,"yyyy-mm"))</f>
      </c>
    </row>
    <row r="389" spans="1:5" x14ac:dyDescent="0.25">
      <c r="A389" s="10"/>
      <c r="D389" s="11"/>
      <c r="E389" s="9">
        <f>IF(A389="","",TEXT(A389,"yyyy-mm"))</f>
      </c>
    </row>
    <row r="390" spans="1:5" x14ac:dyDescent="0.25">
      <c r="A390" s="10"/>
      <c r="D390" s="11"/>
      <c r="E390" s="9">
        <f>IF(A390="","",TEXT(A390,"yyyy-mm"))</f>
      </c>
    </row>
    <row r="391" spans="1:5" x14ac:dyDescent="0.25">
      <c r="A391" s="10"/>
      <c r="D391" s="11"/>
      <c r="E391" s="9">
        <f>IF(A391="","",TEXT(A391,"yyyy-mm"))</f>
      </c>
    </row>
    <row r="392" spans="1:5" x14ac:dyDescent="0.25">
      <c r="A392" s="10"/>
      <c r="D392" s="11"/>
      <c r="E392" s="9">
        <f>IF(A392="","",TEXT(A392,"yyyy-mm"))</f>
      </c>
    </row>
    <row r="393" spans="1:5" x14ac:dyDescent="0.25">
      <c r="A393" s="10"/>
      <c r="D393" s="11"/>
      <c r="E393" s="9">
        <f>IF(A393="","",TEXT(A393,"yyyy-mm"))</f>
      </c>
    </row>
    <row r="394" spans="1:5" x14ac:dyDescent="0.25">
      <c r="A394" s="10"/>
      <c r="D394" s="11"/>
      <c r="E394" s="9">
        <f>IF(A394="","",TEXT(A394,"yyyy-mm"))</f>
      </c>
    </row>
    <row r="395" spans="1:5" x14ac:dyDescent="0.25">
      <c r="A395" s="10"/>
      <c r="D395" s="11"/>
      <c r="E395" s="9">
        <f>IF(A395="","",TEXT(A395,"yyyy-mm"))</f>
      </c>
    </row>
    <row r="396" spans="1:5" x14ac:dyDescent="0.25">
      <c r="A396" s="10"/>
      <c r="D396" s="11"/>
      <c r="E396" s="9">
        <f>IF(A396="","",TEXT(A396,"yyyy-mm"))</f>
      </c>
    </row>
    <row r="397" spans="1:5" x14ac:dyDescent="0.25">
      <c r="A397" s="10"/>
      <c r="D397" s="11"/>
      <c r="E397" s="9">
        <f>IF(A397="","",TEXT(A397,"yyyy-mm"))</f>
      </c>
    </row>
    <row r="398" spans="1:5" x14ac:dyDescent="0.25">
      <c r="A398" s="10"/>
      <c r="D398" s="11"/>
      <c r="E398" s="9">
        <f>IF(A398="","",TEXT(A398,"yyyy-mm"))</f>
      </c>
    </row>
    <row r="399" spans="1:5" x14ac:dyDescent="0.25">
      <c r="A399" s="10"/>
      <c r="D399" s="11"/>
      <c r="E399" s="9">
        <f>IF(A399="","",TEXT(A399,"yyyy-mm"))</f>
      </c>
    </row>
    <row r="400" spans="1:5" x14ac:dyDescent="0.25">
      <c r="A400" s="10"/>
      <c r="D400" s="11"/>
      <c r="E400" s="9">
        <f>IF(A400="","",TEXT(A400,"yyyy-mm"))</f>
      </c>
    </row>
    <row r="401" spans="1:5" x14ac:dyDescent="0.25">
      <c r="A401" s="10"/>
      <c r="D401" s="11"/>
      <c r="E401" s="9">
        <f>IF(A401="","",TEXT(A401,"yyyy-mm"))</f>
      </c>
    </row>
    <row r="402" spans="1:5" x14ac:dyDescent="0.25">
      <c r="A402" s="10"/>
      <c r="D402" s="11"/>
      <c r="E402" s="9">
        <f>IF(A402="","",TEXT(A402,"yyyy-mm"))</f>
      </c>
    </row>
    <row r="403" spans="1:5" x14ac:dyDescent="0.25">
      <c r="A403" s="10"/>
      <c r="D403" s="11"/>
      <c r="E403" s="9">
        <f>IF(A403="","",TEXT(A403,"yyyy-mm"))</f>
      </c>
    </row>
    <row r="404" spans="1:5" x14ac:dyDescent="0.25">
      <c r="A404" s="10"/>
      <c r="D404" s="11"/>
      <c r="E404" s="9">
        <f>IF(A404="","",TEXT(A404,"yyyy-mm"))</f>
      </c>
    </row>
    <row r="405" spans="1:5" x14ac:dyDescent="0.25">
      <c r="A405" s="10"/>
      <c r="D405" s="11"/>
      <c r="E405" s="9">
        <f>IF(A405="","",TEXT(A405,"yyyy-mm"))</f>
      </c>
    </row>
    <row r="406" spans="1:5" x14ac:dyDescent="0.25">
      <c r="A406" s="10"/>
      <c r="D406" s="11"/>
      <c r="E406" s="9">
        <f>IF(A406="","",TEXT(A406,"yyyy-mm"))</f>
      </c>
    </row>
    <row r="407" spans="1:5" x14ac:dyDescent="0.25">
      <c r="A407" s="10"/>
      <c r="D407" s="11"/>
      <c r="E407" s="9">
        <f>IF(A407="","",TEXT(A407,"yyyy-mm"))</f>
      </c>
    </row>
    <row r="408" spans="1:5" x14ac:dyDescent="0.25">
      <c r="A408" s="10"/>
      <c r="D408" s="11"/>
      <c r="E408" s="9">
        <f>IF(A408="","",TEXT(A408,"yyyy-mm"))</f>
      </c>
    </row>
    <row r="409" spans="1:5" x14ac:dyDescent="0.25">
      <c r="A409" s="10"/>
      <c r="D409" s="11"/>
      <c r="E409" s="9">
        <f>IF(A409="","",TEXT(A409,"yyyy-mm"))</f>
      </c>
    </row>
    <row r="410" spans="1:5" x14ac:dyDescent="0.25">
      <c r="A410" s="10"/>
      <c r="D410" s="11"/>
      <c r="E410" s="9">
        <f>IF(A410="","",TEXT(A410,"yyyy-mm"))</f>
      </c>
    </row>
    <row r="411" spans="1:5" x14ac:dyDescent="0.25">
      <c r="A411" s="10"/>
      <c r="D411" s="11"/>
      <c r="E411" s="9">
        <f>IF(A411="","",TEXT(A411,"yyyy-mm"))</f>
      </c>
    </row>
    <row r="412" spans="1:5" x14ac:dyDescent="0.25">
      <c r="A412" s="10"/>
      <c r="D412" s="11"/>
      <c r="E412" s="9">
        <f>IF(A412="","",TEXT(A412,"yyyy-mm"))</f>
      </c>
    </row>
    <row r="413" spans="1:5" x14ac:dyDescent="0.25">
      <c r="A413" s="10"/>
      <c r="D413" s="11"/>
      <c r="E413" s="9">
        <f>IF(A413="","",TEXT(A413,"yyyy-mm"))</f>
      </c>
    </row>
    <row r="414" spans="1:5" x14ac:dyDescent="0.25">
      <c r="A414" s="10"/>
      <c r="D414" s="11"/>
      <c r="E414" s="9">
        <f>IF(A414="","",TEXT(A414,"yyyy-mm"))</f>
      </c>
    </row>
    <row r="415" spans="1:5" x14ac:dyDescent="0.25">
      <c r="A415" s="10"/>
      <c r="D415" s="11"/>
      <c r="E415" s="9">
        <f>IF(A415="","",TEXT(A415,"yyyy-mm"))</f>
      </c>
    </row>
    <row r="416" spans="1:5" x14ac:dyDescent="0.25">
      <c r="A416" s="10"/>
      <c r="D416" s="11"/>
      <c r="E416" s="9">
        <f>IF(A416="","",TEXT(A416,"yyyy-mm"))</f>
      </c>
    </row>
    <row r="417" spans="1:5" x14ac:dyDescent="0.25">
      <c r="A417" s="10"/>
      <c r="D417" s="11"/>
      <c r="E417" s="9">
        <f>IF(A417="","",TEXT(A417,"yyyy-mm"))</f>
      </c>
    </row>
    <row r="418" spans="1:5" x14ac:dyDescent="0.25">
      <c r="A418" s="10"/>
      <c r="D418" s="11"/>
      <c r="E418" s="9">
        <f>IF(A418="","",TEXT(A418,"yyyy-mm"))</f>
      </c>
    </row>
    <row r="419" spans="1:5" x14ac:dyDescent="0.25">
      <c r="A419" s="10"/>
      <c r="D419" s="11"/>
      <c r="E419" s="9">
        <f>IF(A419="","",TEXT(A419,"yyyy-mm"))</f>
      </c>
    </row>
    <row r="420" spans="1:5" x14ac:dyDescent="0.25">
      <c r="A420" s="10"/>
      <c r="D420" s="11"/>
      <c r="E420" s="9">
        <f>IF(A420="","",TEXT(A420,"yyyy-mm"))</f>
      </c>
    </row>
    <row r="421" spans="1:5" x14ac:dyDescent="0.25">
      <c r="A421" s="10"/>
      <c r="D421" s="11"/>
      <c r="E421" s="9">
        <f>IF(A421="","",TEXT(A421,"yyyy-mm"))</f>
      </c>
    </row>
    <row r="422" spans="1:5" x14ac:dyDescent="0.25">
      <c r="A422" s="10"/>
      <c r="D422" s="11"/>
      <c r="E422" s="9">
        <f>IF(A422="","",TEXT(A422,"yyyy-mm"))</f>
      </c>
    </row>
    <row r="423" spans="1:5" x14ac:dyDescent="0.25">
      <c r="A423" s="10"/>
      <c r="D423" s="11"/>
      <c r="E423" s="9">
        <f>IF(A423="","",TEXT(A423,"yyyy-mm"))</f>
      </c>
    </row>
    <row r="424" spans="1:5" x14ac:dyDescent="0.25">
      <c r="A424" s="10"/>
      <c r="D424" s="11"/>
      <c r="E424" s="9">
        <f>IF(A424="","",TEXT(A424,"yyyy-mm"))</f>
      </c>
    </row>
    <row r="425" spans="1:5" x14ac:dyDescent="0.25">
      <c r="A425" s="10"/>
      <c r="D425" s="11"/>
      <c r="E425" s="9">
        <f>IF(A425="","",TEXT(A425,"yyyy-mm"))</f>
      </c>
    </row>
    <row r="426" spans="1:5" x14ac:dyDescent="0.25">
      <c r="A426" s="10"/>
      <c r="D426" s="11"/>
      <c r="E426" s="9">
        <f>IF(A426="","",TEXT(A426,"yyyy-mm"))</f>
      </c>
    </row>
    <row r="427" spans="1:5" x14ac:dyDescent="0.25">
      <c r="A427" s="10"/>
      <c r="D427" s="11"/>
      <c r="E427" s="9">
        <f>IF(A427="","",TEXT(A427,"yyyy-mm"))</f>
      </c>
    </row>
    <row r="428" spans="1:5" x14ac:dyDescent="0.25">
      <c r="A428" s="10"/>
      <c r="D428" s="11"/>
      <c r="E428" s="9">
        <f>IF(A428="","",TEXT(A428,"yyyy-mm"))</f>
      </c>
    </row>
    <row r="429" spans="1:5" x14ac:dyDescent="0.25">
      <c r="A429" s="10"/>
      <c r="D429" s="11"/>
      <c r="E429" s="9">
        <f>IF(A429="","",TEXT(A429,"yyyy-mm"))</f>
      </c>
    </row>
    <row r="430" spans="1:5" x14ac:dyDescent="0.25">
      <c r="A430" s="10"/>
      <c r="D430" s="11"/>
      <c r="E430" s="9">
        <f>IF(A430="","",TEXT(A430,"yyyy-mm"))</f>
      </c>
    </row>
    <row r="431" spans="1:5" x14ac:dyDescent="0.25">
      <c r="A431" s="10"/>
      <c r="D431" s="11"/>
      <c r="E431" s="9">
        <f>IF(A431="","",TEXT(A431,"yyyy-mm"))</f>
      </c>
    </row>
    <row r="432" spans="1:5" x14ac:dyDescent="0.25">
      <c r="A432" s="10"/>
      <c r="D432" s="11"/>
      <c r="E432" s="9">
        <f>IF(A432="","",TEXT(A432,"yyyy-mm"))</f>
      </c>
    </row>
    <row r="433" spans="1:5" x14ac:dyDescent="0.25">
      <c r="A433" s="10"/>
      <c r="D433" s="11"/>
      <c r="E433" s="9">
        <f>IF(A433="","",TEXT(A433,"yyyy-mm"))</f>
      </c>
    </row>
    <row r="434" spans="1:5" x14ac:dyDescent="0.25">
      <c r="A434" s="10"/>
      <c r="D434" s="11"/>
      <c r="E434" s="9">
        <f>IF(A434="","",TEXT(A434,"yyyy-mm"))</f>
      </c>
    </row>
    <row r="435" spans="1:5" x14ac:dyDescent="0.25">
      <c r="A435" s="10"/>
      <c r="D435" s="11"/>
      <c r="E435" s="9">
        <f>IF(A435="","",TEXT(A435,"yyyy-mm"))</f>
      </c>
    </row>
    <row r="436" spans="1:5" x14ac:dyDescent="0.25">
      <c r="A436" s="10"/>
      <c r="D436" s="11"/>
      <c r="E436" s="9">
        <f>IF(A436="","",TEXT(A436,"yyyy-mm"))</f>
      </c>
    </row>
    <row r="437" spans="1:5" x14ac:dyDescent="0.25">
      <c r="A437" s="10"/>
      <c r="D437" s="11"/>
      <c r="E437" s="9">
        <f>IF(A437="","",TEXT(A437,"yyyy-mm"))</f>
      </c>
    </row>
    <row r="438" spans="1:5" x14ac:dyDescent="0.25">
      <c r="A438" s="10"/>
      <c r="D438" s="11"/>
      <c r="E438" s="9">
        <f>IF(A438="","",TEXT(A438,"yyyy-mm"))</f>
      </c>
    </row>
    <row r="439" spans="1:5" x14ac:dyDescent="0.25">
      <c r="A439" s="10"/>
      <c r="D439" s="11"/>
      <c r="E439" s="9">
        <f>IF(A439="","",TEXT(A439,"yyyy-mm"))</f>
      </c>
    </row>
    <row r="440" spans="1:5" x14ac:dyDescent="0.25">
      <c r="A440" s="10"/>
      <c r="D440" s="11"/>
      <c r="E440" s="9">
        <f>IF(A440="","",TEXT(A440,"yyyy-mm"))</f>
      </c>
    </row>
    <row r="441" spans="1:5" x14ac:dyDescent="0.25">
      <c r="A441" s="10"/>
      <c r="D441" s="11"/>
      <c r="E441" s="9">
        <f>IF(A441="","",TEXT(A441,"yyyy-mm"))</f>
      </c>
    </row>
    <row r="442" spans="1:5" x14ac:dyDescent="0.25">
      <c r="A442" s="10"/>
      <c r="D442" s="11"/>
      <c r="E442" s="9">
        <f>IF(A442="","",TEXT(A442,"yyyy-mm"))</f>
      </c>
    </row>
    <row r="443" spans="1:5" x14ac:dyDescent="0.25">
      <c r="A443" s="10"/>
      <c r="D443" s="11"/>
      <c r="E443" s="9">
        <f>IF(A443="","",TEXT(A443,"yyyy-mm"))</f>
      </c>
    </row>
    <row r="444" spans="1:5" x14ac:dyDescent="0.25">
      <c r="A444" s="10"/>
      <c r="D444" s="11"/>
      <c r="E444" s="9">
        <f>IF(A444="","",TEXT(A444,"yyyy-mm"))</f>
      </c>
    </row>
    <row r="445" spans="1:5" x14ac:dyDescent="0.25">
      <c r="A445" s="10"/>
      <c r="D445" s="11"/>
      <c r="E445" s="9">
        <f>IF(A445="","",TEXT(A445,"yyyy-mm"))</f>
      </c>
    </row>
    <row r="446" spans="1:5" x14ac:dyDescent="0.25">
      <c r="A446" s="10"/>
      <c r="D446" s="11"/>
      <c r="E446" s="9">
        <f>IF(A446="","",TEXT(A446,"yyyy-mm"))</f>
      </c>
    </row>
    <row r="447" spans="1:5" x14ac:dyDescent="0.25">
      <c r="A447" s="10"/>
      <c r="D447" s="11"/>
      <c r="E447" s="9">
        <f>IF(A447="","",TEXT(A447,"yyyy-mm"))</f>
      </c>
    </row>
    <row r="448" spans="1:5" x14ac:dyDescent="0.25">
      <c r="A448" s="10"/>
      <c r="D448" s="11"/>
      <c r="E448" s="9">
        <f>IF(A448="","",TEXT(A448,"yyyy-mm"))</f>
      </c>
    </row>
    <row r="449" spans="1:5" x14ac:dyDescent="0.25">
      <c r="A449" s="10"/>
      <c r="D449" s="11"/>
      <c r="E449" s="9">
        <f>IF(A449="","",TEXT(A449,"yyyy-mm"))</f>
      </c>
    </row>
    <row r="450" spans="1:5" x14ac:dyDescent="0.25">
      <c r="A450" s="10"/>
      <c r="D450" s="11"/>
      <c r="E450" s="9">
        <f>IF(A450="","",TEXT(A450,"yyyy-mm"))</f>
      </c>
    </row>
    <row r="451" spans="1:5" x14ac:dyDescent="0.25">
      <c r="A451" s="10"/>
      <c r="D451" s="11"/>
      <c r="E451" s="9">
        <f>IF(A451="","",TEXT(A451,"yyyy-mm"))</f>
      </c>
    </row>
    <row r="452" spans="1:5" x14ac:dyDescent="0.25">
      <c r="A452" s="10"/>
      <c r="D452" s="11"/>
      <c r="E452" s="9">
        <f>IF(A452="","",TEXT(A452,"yyyy-mm"))</f>
      </c>
    </row>
    <row r="453" spans="1:5" x14ac:dyDescent="0.25">
      <c r="A453" s="10"/>
      <c r="D453" s="11"/>
      <c r="E453" s="9">
        <f>IF(A453="","",TEXT(A453,"yyyy-mm"))</f>
      </c>
    </row>
    <row r="454" spans="1:5" x14ac:dyDescent="0.25">
      <c r="A454" s="10"/>
      <c r="D454" s="11"/>
      <c r="E454" s="9">
        <f>IF(A454="","",TEXT(A454,"yyyy-mm"))</f>
      </c>
    </row>
    <row r="455" spans="1:5" x14ac:dyDescent="0.25">
      <c r="A455" s="10"/>
      <c r="D455" s="11"/>
      <c r="E455" s="9">
        <f>IF(A455="","",TEXT(A455,"yyyy-mm"))</f>
      </c>
    </row>
    <row r="456" spans="1:5" x14ac:dyDescent="0.25">
      <c r="A456" s="10"/>
      <c r="D456" s="11"/>
      <c r="E456" s="9">
        <f>IF(A456="","",TEXT(A456,"yyyy-mm"))</f>
      </c>
    </row>
    <row r="457" spans="1:5" x14ac:dyDescent="0.25">
      <c r="A457" s="10"/>
      <c r="D457" s="11"/>
      <c r="E457" s="9">
        <f>IF(A457="","",TEXT(A457,"yyyy-mm"))</f>
      </c>
    </row>
    <row r="458" spans="1:5" x14ac:dyDescent="0.25">
      <c r="A458" s="10"/>
      <c r="D458" s="11"/>
      <c r="E458" s="9">
        <f>IF(A458="","",TEXT(A458,"yyyy-mm"))</f>
      </c>
    </row>
    <row r="459" spans="1:5" x14ac:dyDescent="0.25">
      <c r="A459" s="10"/>
      <c r="D459" s="11"/>
      <c r="E459" s="9">
        <f>IF(A459="","",TEXT(A459,"yyyy-mm"))</f>
      </c>
    </row>
    <row r="460" spans="1:5" x14ac:dyDescent="0.25">
      <c r="A460" s="10"/>
      <c r="D460" s="11"/>
      <c r="E460" s="9">
        <f>IF(A460="","",TEXT(A460,"yyyy-mm"))</f>
      </c>
    </row>
    <row r="461" spans="1:5" x14ac:dyDescent="0.25">
      <c r="A461" s="10"/>
      <c r="D461" s="11"/>
      <c r="E461" s="9">
        <f>IF(A461="","",TEXT(A461,"yyyy-mm"))</f>
      </c>
    </row>
    <row r="462" spans="1:5" x14ac:dyDescent="0.25">
      <c r="A462" s="10"/>
      <c r="D462" s="11"/>
      <c r="E462" s="9">
        <f>IF(A462="","",TEXT(A462,"yyyy-mm"))</f>
      </c>
    </row>
    <row r="463" spans="1:5" x14ac:dyDescent="0.25">
      <c r="A463" s="10"/>
      <c r="D463" s="11"/>
      <c r="E463" s="9">
        <f>IF(A463="","",TEXT(A463,"yyyy-mm"))</f>
      </c>
    </row>
    <row r="464" spans="1:5" x14ac:dyDescent="0.25">
      <c r="A464" s="10"/>
      <c r="D464" s="11"/>
      <c r="E464" s="9">
        <f>IF(A464="","",TEXT(A464,"yyyy-mm"))</f>
      </c>
    </row>
    <row r="465" spans="1:5" x14ac:dyDescent="0.25">
      <c r="A465" s="10"/>
      <c r="D465" s="11"/>
      <c r="E465" s="9">
        <f>IF(A465="","",TEXT(A465,"yyyy-mm"))</f>
      </c>
    </row>
    <row r="466" spans="1:5" x14ac:dyDescent="0.25">
      <c r="A466" s="10"/>
      <c r="D466" s="11"/>
      <c r="E466" s="9">
        <f>IF(A466="","",TEXT(A466,"yyyy-mm"))</f>
      </c>
    </row>
    <row r="467" spans="1:5" x14ac:dyDescent="0.25">
      <c r="A467" s="10"/>
      <c r="D467" s="11"/>
      <c r="E467" s="9">
        <f>IF(A467="","",TEXT(A467,"yyyy-mm"))</f>
      </c>
    </row>
    <row r="468" spans="1:5" x14ac:dyDescent="0.25">
      <c r="A468" s="10"/>
      <c r="D468" s="11"/>
      <c r="E468" s="9">
        <f>IF(A468="","",TEXT(A468,"yyyy-mm"))</f>
      </c>
    </row>
    <row r="469" spans="1:5" x14ac:dyDescent="0.25">
      <c r="A469" s="10"/>
      <c r="D469" s="11"/>
      <c r="E469" s="9">
        <f>IF(A469="","",TEXT(A469,"yyyy-mm"))</f>
      </c>
    </row>
    <row r="470" spans="1:5" x14ac:dyDescent="0.25">
      <c r="A470" s="10"/>
      <c r="D470" s="11"/>
      <c r="E470" s="9">
        <f>IF(A470="","",TEXT(A470,"yyyy-mm"))</f>
      </c>
    </row>
    <row r="471" spans="1:5" x14ac:dyDescent="0.25">
      <c r="A471" s="10"/>
      <c r="D471" s="11"/>
      <c r="E471" s="9">
        <f>IF(A471="","",TEXT(A471,"yyyy-mm"))</f>
      </c>
    </row>
    <row r="472" spans="1:5" x14ac:dyDescent="0.25">
      <c r="A472" s="10"/>
      <c r="D472" s="11"/>
      <c r="E472" s="9">
        <f>IF(A472="","",TEXT(A472,"yyyy-mm"))</f>
      </c>
    </row>
    <row r="473" spans="1:5" x14ac:dyDescent="0.25">
      <c r="A473" s="10"/>
      <c r="D473" s="11"/>
      <c r="E473" s="9">
        <f>IF(A473="","",TEXT(A473,"yyyy-mm"))</f>
      </c>
    </row>
    <row r="474" spans="1:5" x14ac:dyDescent="0.25">
      <c r="A474" s="10"/>
      <c r="D474" s="11"/>
      <c r="E474" s="9">
        <f>IF(A474="","",TEXT(A474,"yyyy-mm"))</f>
      </c>
    </row>
    <row r="475" spans="1:5" x14ac:dyDescent="0.25">
      <c r="A475" s="10"/>
      <c r="D475" s="11"/>
      <c r="E475" s="9">
        <f>IF(A475="","",TEXT(A475,"yyyy-mm"))</f>
      </c>
    </row>
    <row r="476" spans="1:5" x14ac:dyDescent="0.25">
      <c r="A476" s="10"/>
      <c r="D476" s="11"/>
      <c r="E476" s="9">
        <f>IF(A476="","",TEXT(A476,"yyyy-mm"))</f>
      </c>
    </row>
    <row r="477" spans="1:5" x14ac:dyDescent="0.25">
      <c r="A477" s="10"/>
      <c r="D477" s="11"/>
      <c r="E477" s="9">
        <f>IF(A477="","",TEXT(A477,"yyyy-mm"))</f>
      </c>
    </row>
    <row r="478" spans="1:5" x14ac:dyDescent="0.25">
      <c r="A478" s="10"/>
      <c r="D478" s="11"/>
      <c r="E478" s="9">
        <f>IF(A478="","",TEXT(A478,"yyyy-mm"))</f>
      </c>
    </row>
    <row r="479" spans="1:5" x14ac:dyDescent="0.25">
      <c r="A479" s="10"/>
      <c r="D479" s="11"/>
      <c r="E479" s="9">
        <f>IF(A479="","",TEXT(A479,"yyyy-mm"))</f>
      </c>
    </row>
    <row r="480" spans="1:5" x14ac:dyDescent="0.25">
      <c r="A480" s="10"/>
      <c r="D480" s="11"/>
      <c r="E480" s="9">
        <f>IF(A480="","",TEXT(A480,"yyyy-mm"))</f>
      </c>
    </row>
    <row r="481" spans="1:5" x14ac:dyDescent="0.25">
      <c r="A481" s="10"/>
      <c r="D481" s="11"/>
      <c r="E481" s="9">
        <f>IF(A481="","",TEXT(A481,"yyyy-mm"))</f>
      </c>
    </row>
    <row r="482" spans="1:5" x14ac:dyDescent="0.25">
      <c r="A482" s="10"/>
      <c r="D482" s="11"/>
      <c r="E482" s="9">
        <f>IF(A482="","",TEXT(A482,"yyyy-mm"))</f>
      </c>
    </row>
    <row r="483" spans="1:5" x14ac:dyDescent="0.25">
      <c r="A483" s="10"/>
      <c r="D483" s="11"/>
      <c r="E483" s="9">
        <f>IF(A483="","",TEXT(A483,"yyyy-mm"))</f>
      </c>
    </row>
    <row r="484" spans="1:5" x14ac:dyDescent="0.25">
      <c r="A484" s="10"/>
      <c r="D484" s="11"/>
      <c r="E484" s="9">
        <f>IF(A484="","",TEXT(A484,"yyyy-mm"))</f>
      </c>
    </row>
    <row r="485" spans="1:5" x14ac:dyDescent="0.25">
      <c r="A485" s="10"/>
      <c r="D485" s="11"/>
      <c r="E485" s="9">
        <f>IF(A485="","",TEXT(A485,"yyyy-mm"))</f>
      </c>
    </row>
    <row r="486" spans="1:5" x14ac:dyDescent="0.25">
      <c r="A486" s="10"/>
      <c r="D486" s="11"/>
      <c r="E486" s="9">
        <f>IF(A486="","",TEXT(A486,"yyyy-mm"))</f>
      </c>
    </row>
    <row r="487" spans="1:5" x14ac:dyDescent="0.25">
      <c r="A487" s="10"/>
      <c r="D487" s="11"/>
      <c r="E487" s="9">
        <f>IF(A487="","",TEXT(A487,"yyyy-mm"))</f>
      </c>
    </row>
    <row r="488" spans="1:5" x14ac:dyDescent="0.25">
      <c r="A488" s="10"/>
      <c r="D488" s="11"/>
      <c r="E488" s="9">
        <f>IF(A488="","",TEXT(A488,"yyyy-mm"))</f>
      </c>
    </row>
    <row r="489" spans="1:5" x14ac:dyDescent="0.25">
      <c r="A489" s="10"/>
      <c r="D489" s="11"/>
      <c r="E489" s="9">
        <f>IF(A489="","",TEXT(A489,"yyyy-mm"))</f>
      </c>
    </row>
    <row r="490" spans="1:5" x14ac:dyDescent="0.25">
      <c r="A490" s="10"/>
      <c r="D490" s="11"/>
      <c r="E490" s="9">
        <f>IF(A490="","",TEXT(A490,"yyyy-mm"))</f>
      </c>
    </row>
    <row r="491" spans="1:5" x14ac:dyDescent="0.25">
      <c r="A491" s="10"/>
      <c r="D491" s="11"/>
      <c r="E491" s="9">
        <f>IF(A491="","",TEXT(A491,"yyyy-mm"))</f>
      </c>
    </row>
    <row r="492" spans="1:5" x14ac:dyDescent="0.25">
      <c r="A492" s="10"/>
      <c r="D492" s="11"/>
      <c r="E492" s="9">
        <f>IF(A492="","",TEXT(A492,"yyyy-mm"))</f>
      </c>
    </row>
    <row r="493" spans="1:5" x14ac:dyDescent="0.25">
      <c r="A493" s="10"/>
      <c r="D493" s="11"/>
      <c r="E493" s="9">
        <f>IF(A493="","",TEXT(A493,"yyyy-mm"))</f>
      </c>
    </row>
    <row r="494" spans="1:5" x14ac:dyDescent="0.25">
      <c r="A494" s="10"/>
      <c r="D494" s="11"/>
      <c r="E494" s="9">
        <f>IF(A494="","",TEXT(A494,"yyyy-mm"))</f>
      </c>
    </row>
    <row r="495" spans="1:5" x14ac:dyDescent="0.25">
      <c r="A495" s="10"/>
      <c r="D495" s="11"/>
      <c r="E495" s="9">
        <f>IF(A495="","",TEXT(A495,"yyyy-mm"))</f>
      </c>
    </row>
    <row r="496" spans="1:5" x14ac:dyDescent="0.25">
      <c r="A496" s="10"/>
      <c r="D496" s="11"/>
      <c r="E496" s="9">
        <f>IF(A496="","",TEXT(A496,"yyyy-mm"))</f>
      </c>
    </row>
    <row r="497" spans="1:5" x14ac:dyDescent="0.25">
      <c r="A497" s="10"/>
      <c r="D497" s="11"/>
      <c r="E497" s="9">
        <f>IF(A497="","",TEXT(A497,"yyyy-mm"))</f>
      </c>
    </row>
    <row r="498" spans="1:5" x14ac:dyDescent="0.25">
      <c r="A498" s="10"/>
      <c r="D498" s="11"/>
      <c r="E498" s="9">
        <f>IF(A498="","",TEXT(A498,"yyyy-mm"))</f>
      </c>
    </row>
    <row r="499" spans="1:5" x14ac:dyDescent="0.25">
      <c r="A499" s="10"/>
      <c r="D499" s="11"/>
      <c r="E499" s="9">
        <f>IF(A499="","",TEXT(A499,"yyyy-mm"))</f>
      </c>
    </row>
    <row r="500" spans="1:5" x14ac:dyDescent="0.25">
      <c r="A500" s="10"/>
      <c r="D500" s="11"/>
      <c r="E500" s="9">
        <f>IF(A500="","",TEXT(A500,"yyyy-mm"))</f>
      </c>
    </row>
    <row r="501" spans="1:5" x14ac:dyDescent="0.25">
      <c r="A501" s="10"/>
      <c r="D501" s="11"/>
      <c r="E501" s="9">
        <f>IF(A501="","",TEXT(A501,"yyyy-mm"))</f>
      </c>
    </row>
  </sheetData>
  <autoFilter ref="A1:E1"/>
  <dataValidations count="2">
    <dataValidation type="list" allowBlank="1" showErrorMessage="1" errorTitle="Pick a category" error="Choose a category from the dropdown so the P&amp;L tab can total it." sqref="C10:C501">
      <formula1>Lists!$A$1:$A$27</formula1>
    </dataValidation>
    <dataValidation type="list" allowBlank="1" showErrorMessage="1" errorTitle="Pick a category" error="Choose a category from the dropdown so the P&amp;L tab can total it." sqref="C2:C501">
      <formula1>Lists!$A$1:$A$27</formula1>
    </dataValidation>
  </dataValidation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workbookViewId="0">
      <pane xSplit="1" ySplit="5" topLeftCell="B6" activePane="bottomRight" state="frozen"/>
      <selection pane="bottomRight"/>
    </sheetView>
  </sheetViews>
  <sheetFormatPr defaultRowHeight="15" outlineLevelRow="0" outlineLevelCol="0" x14ac:dyDescent="55"/>
  <cols>
    <col min="1" max="1" width="34" customWidth="1"/>
    <col min="2" max="13" width="11" customWidth="1"/>
    <col min="14" max="14" width="12" customWidth="1"/>
  </cols>
  <sheetData>
    <row r="1" spans="1:1" x14ac:dyDescent="0.25">
      <c r="A1" s="12" t="s">
        <v>53</v>
      </c>
    </row>
    <row r="2" spans="1:1" x14ac:dyDescent="0.25">
      <c r="A2" s="13" t="s">
        <v>54</v>
      </c>
    </row>
    <row r="3" spans="1:3" x14ac:dyDescent="0.25">
      <c r="A3" s="14" t="s">
        <v>55</v>
      </c>
      <c r="B3" s="15">
        <v>46023</v>
      </c>
      <c r="C3" s="16" t="s">
        <v>56</v>
      </c>
    </row>
    <row r="4" hidden="1" spans="2:13" x14ac:dyDescent="0.25">
      <c r="B4">
        <f>TEXT(EDATE($B$3,0),"yyyy-mm")</f>
      </c>
      <c r="C4">
        <f>TEXT(EDATE($B$3,1),"yyyy-mm")</f>
      </c>
      <c r="D4">
        <f>TEXT(EDATE($B$3,2),"yyyy-mm")</f>
      </c>
      <c r="E4">
        <f>TEXT(EDATE($B$3,3),"yyyy-mm")</f>
      </c>
      <c r="F4">
        <f>TEXT(EDATE($B$3,4),"yyyy-mm")</f>
      </c>
      <c r="G4">
        <f>TEXT(EDATE($B$3,5),"yyyy-mm")</f>
      </c>
      <c r="H4">
        <f>TEXT(EDATE($B$3,6),"yyyy-mm")</f>
      </c>
      <c r="I4">
        <f>TEXT(EDATE($B$3,7),"yyyy-mm")</f>
      </c>
      <c r="J4">
        <f>TEXT(EDATE($B$3,8),"yyyy-mm")</f>
      </c>
      <c r="K4">
        <f>TEXT(EDATE($B$3,9),"yyyy-mm")</f>
      </c>
      <c r="L4">
        <f>TEXT(EDATE($B$3,10),"yyyy-mm")</f>
      </c>
      <c r="M4">
        <f>TEXT(EDATE($B$3,11),"yyyy-mm")</f>
      </c>
    </row>
    <row r="5" spans="1:14" x14ac:dyDescent="0.25">
      <c r="A5" s="17" t="s">
        <v>47</v>
      </c>
      <c r="B5" s="18">
        <f>TEXT(EDATE($B$3,0),"mmm yy")</f>
      </c>
      <c r="C5" s="18">
        <f>TEXT(EDATE($B$3,1),"mmm yy")</f>
      </c>
      <c r="D5" s="18">
        <f>TEXT(EDATE($B$3,2),"mmm yy")</f>
      </c>
      <c r="E5" s="18">
        <f>TEXT(EDATE($B$3,3),"mmm yy")</f>
      </c>
      <c r="F5" s="18">
        <f>TEXT(EDATE($B$3,4),"mmm yy")</f>
      </c>
      <c r="G5" s="18">
        <f>TEXT(EDATE($B$3,5),"mmm yy")</f>
      </c>
      <c r="H5" s="18">
        <f>TEXT(EDATE($B$3,6),"mmm yy")</f>
      </c>
      <c r="I5" s="18">
        <f>TEXT(EDATE($B$3,7),"mmm yy")</f>
      </c>
      <c r="J5" s="18">
        <f>TEXT(EDATE($B$3,8),"mmm yy")</f>
      </c>
      <c r="K5" s="18">
        <f>TEXT(EDATE($B$3,9),"mmm yy")</f>
      </c>
      <c r="L5" s="18">
        <f>TEXT(EDATE($B$3,10),"mmm yy")</f>
      </c>
      <c r="M5" s="18">
        <f>TEXT(EDATE($B$3,11),"mmm yy")</f>
      </c>
      <c r="N5" s="18" t="s">
        <v>57</v>
      </c>
    </row>
    <row r="6" spans="1:1" x14ac:dyDescent="0.25">
      <c r="A6" s="19" t="s">
        <v>58</v>
      </c>
    </row>
    <row r="7" spans="1:14" x14ac:dyDescent="0.25">
      <c r="A7" s="20" t="s">
        <v>18</v>
      </c>
      <c r="B7" s="21">
        <f>SUMIFS(Transactions!$D:$D,Transactions!$C:$C,$A7,Transactions!$E:$E,B$4)</f>
      </c>
      <c r="C7" s="21">
        <f>SUMIFS(Transactions!$D:$D,Transactions!$C:$C,$A7,Transactions!$E:$E,C$4)</f>
      </c>
      <c r="D7" s="21">
        <f>SUMIFS(Transactions!$D:$D,Transactions!$C:$C,$A7,Transactions!$E:$E,D$4)</f>
      </c>
      <c r="E7" s="21">
        <f>SUMIFS(Transactions!$D:$D,Transactions!$C:$C,$A7,Transactions!$E:$E,E$4)</f>
      </c>
      <c r="F7" s="21">
        <f>SUMIFS(Transactions!$D:$D,Transactions!$C:$C,$A7,Transactions!$E:$E,F$4)</f>
      </c>
      <c r="G7" s="21">
        <f>SUMIFS(Transactions!$D:$D,Transactions!$C:$C,$A7,Transactions!$E:$E,G$4)</f>
      </c>
      <c r="H7" s="21">
        <f>SUMIFS(Transactions!$D:$D,Transactions!$C:$C,$A7,Transactions!$E:$E,H$4)</f>
      </c>
      <c r="I7" s="21">
        <f>SUMIFS(Transactions!$D:$D,Transactions!$C:$C,$A7,Transactions!$E:$E,I$4)</f>
      </c>
      <c r="J7" s="21">
        <f>SUMIFS(Transactions!$D:$D,Transactions!$C:$C,$A7,Transactions!$E:$E,J$4)</f>
      </c>
      <c r="K7" s="21">
        <f>SUMIFS(Transactions!$D:$D,Transactions!$C:$C,$A7,Transactions!$E:$E,K$4)</f>
      </c>
      <c r="L7" s="21">
        <f>SUMIFS(Transactions!$D:$D,Transactions!$C:$C,$A7,Transactions!$E:$E,L$4)</f>
      </c>
      <c r="M7" s="21">
        <f>SUMIFS(Transactions!$D:$D,Transactions!$C:$C,$A7,Transactions!$E:$E,M$4)</f>
      </c>
      <c r="N7" s="22">
        <f>SUM(B7:M7)</f>
      </c>
    </row>
    <row r="8" spans="1:14" x14ac:dyDescent="0.25">
      <c r="A8" s="20" t="s">
        <v>19</v>
      </c>
      <c r="B8" s="21">
        <f>SUMIFS(Transactions!$D:$D,Transactions!$C:$C,$A8,Transactions!$E:$E,B$4)</f>
      </c>
      <c r="C8" s="21">
        <f>SUMIFS(Transactions!$D:$D,Transactions!$C:$C,$A8,Transactions!$E:$E,C$4)</f>
      </c>
      <c r="D8" s="21">
        <f>SUMIFS(Transactions!$D:$D,Transactions!$C:$C,$A8,Transactions!$E:$E,D$4)</f>
      </c>
      <c r="E8" s="21">
        <f>SUMIFS(Transactions!$D:$D,Transactions!$C:$C,$A8,Transactions!$E:$E,E$4)</f>
      </c>
      <c r="F8" s="21">
        <f>SUMIFS(Transactions!$D:$D,Transactions!$C:$C,$A8,Transactions!$E:$E,F$4)</f>
      </c>
      <c r="G8" s="21">
        <f>SUMIFS(Transactions!$D:$D,Transactions!$C:$C,$A8,Transactions!$E:$E,G$4)</f>
      </c>
      <c r="H8" s="21">
        <f>SUMIFS(Transactions!$D:$D,Transactions!$C:$C,$A8,Transactions!$E:$E,H$4)</f>
      </c>
      <c r="I8" s="21">
        <f>SUMIFS(Transactions!$D:$D,Transactions!$C:$C,$A8,Transactions!$E:$E,I$4)</f>
      </c>
      <c r="J8" s="21">
        <f>SUMIFS(Transactions!$D:$D,Transactions!$C:$C,$A8,Transactions!$E:$E,J$4)</f>
      </c>
      <c r="K8" s="21">
        <f>SUMIFS(Transactions!$D:$D,Transactions!$C:$C,$A8,Transactions!$E:$E,K$4)</f>
      </c>
      <c r="L8" s="21">
        <f>SUMIFS(Transactions!$D:$D,Transactions!$C:$C,$A8,Transactions!$E:$E,L$4)</f>
      </c>
      <c r="M8" s="21">
        <f>SUMIFS(Transactions!$D:$D,Transactions!$C:$C,$A8,Transactions!$E:$E,M$4)</f>
      </c>
      <c r="N8" s="22">
        <f>SUM(B8:M8)</f>
      </c>
    </row>
    <row r="9" spans="1:14" x14ac:dyDescent="0.25">
      <c r="A9" s="20" t="s">
        <v>20</v>
      </c>
      <c r="B9" s="21">
        <f>SUMIFS(Transactions!$D:$D,Transactions!$C:$C,$A9,Transactions!$E:$E,B$4)</f>
      </c>
      <c r="C9" s="21">
        <f>SUMIFS(Transactions!$D:$D,Transactions!$C:$C,$A9,Transactions!$E:$E,C$4)</f>
      </c>
      <c r="D9" s="21">
        <f>SUMIFS(Transactions!$D:$D,Transactions!$C:$C,$A9,Transactions!$E:$E,D$4)</f>
      </c>
      <c r="E9" s="21">
        <f>SUMIFS(Transactions!$D:$D,Transactions!$C:$C,$A9,Transactions!$E:$E,E$4)</f>
      </c>
      <c r="F9" s="21">
        <f>SUMIFS(Transactions!$D:$D,Transactions!$C:$C,$A9,Transactions!$E:$E,F$4)</f>
      </c>
      <c r="G9" s="21">
        <f>SUMIFS(Transactions!$D:$D,Transactions!$C:$C,$A9,Transactions!$E:$E,G$4)</f>
      </c>
      <c r="H9" s="21">
        <f>SUMIFS(Transactions!$D:$D,Transactions!$C:$C,$A9,Transactions!$E:$E,H$4)</f>
      </c>
      <c r="I9" s="21">
        <f>SUMIFS(Transactions!$D:$D,Transactions!$C:$C,$A9,Transactions!$E:$E,I$4)</f>
      </c>
      <c r="J9" s="21">
        <f>SUMIFS(Transactions!$D:$D,Transactions!$C:$C,$A9,Transactions!$E:$E,J$4)</f>
      </c>
      <c r="K9" s="21">
        <f>SUMIFS(Transactions!$D:$D,Transactions!$C:$C,$A9,Transactions!$E:$E,K$4)</f>
      </c>
      <c r="L9" s="21">
        <f>SUMIFS(Transactions!$D:$D,Transactions!$C:$C,$A9,Transactions!$E:$E,L$4)</f>
      </c>
      <c r="M9" s="21">
        <f>SUMIFS(Transactions!$D:$D,Transactions!$C:$C,$A9,Transactions!$E:$E,M$4)</f>
      </c>
      <c r="N9" s="22">
        <f>SUM(B9:M9)</f>
      </c>
    </row>
    <row r="10" spans="1:14" x14ac:dyDescent="0.25">
      <c r="A10" s="23" t="s">
        <v>59</v>
      </c>
      <c r="B10" s="24">
        <f>B7+B8+B9</f>
      </c>
      <c r="C10" s="24">
        <f>C7+C8+C9</f>
      </c>
      <c r="D10" s="24">
        <f>D7+D8+D9</f>
      </c>
      <c r="E10" s="24">
        <f>E7+E8+E9</f>
      </c>
      <c r="F10" s="24">
        <f>F7+F8+F9</f>
      </c>
      <c r="G10" s="24">
        <f>G7+G8+G9</f>
      </c>
      <c r="H10" s="24">
        <f>H7+H8+H9</f>
      </c>
      <c r="I10" s="24">
        <f>I7+I8+I9</f>
      </c>
      <c r="J10" s="24">
        <f>J7+J8+J9</f>
      </c>
      <c r="K10" s="24">
        <f>K7+K8+K9</f>
      </c>
      <c r="L10" s="24">
        <f>L7+L8+L9</f>
      </c>
      <c r="M10" s="24">
        <f>M7+M8+M9</f>
      </c>
      <c r="N10" s="24">
        <f>N7+N8+N9</f>
      </c>
    </row>
    <row r="12" spans="1:1" x14ac:dyDescent="0.25">
      <c r="A12" s="19" t="s">
        <v>60</v>
      </c>
    </row>
    <row r="13" spans="1:14" x14ac:dyDescent="0.25">
      <c r="A13" s="20" t="s">
        <v>21</v>
      </c>
      <c r="B13" s="21">
        <f>SUMIFS(Transactions!$D:$D,Transactions!$C:$C,$A13,Transactions!$E:$E,B$4)</f>
      </c>
      <c r="C13" s="21">
        <f>SUMIFS(Transactions!$D:$D,Transactions!$C:$C,$A13,Transactions!$E:$E,C$4)</f>
      </c>
      <c r="D13" s="21">
        <f>SUMIFS(Transactions!$D:$D,Transactions!$C:$C,$A13,Transactions!$E:$E,D$4)</f>
      </c>
      <c r="E13" s="21">
        <f>SUMIFS(Transactions!$D:$D,Transactions!$C:$C,$A13,Transactions!$E:$E,E$4)</f>
      </c>
      <c r="F13" s="21">
        <f>SUMIFS(Transactions!$D:$D,Transactions!$C:$C,$A13,Transactions!$E:$E,F$4)</f>
      </c>
      <c r="G13" s="21">
        <f>SUMIFS(Transactions!$D:$D,Transactions!$C:$C,$A13,Transactions!$E:$E,G$4)</f>
      </c>
      <c r="H13" s="21">
        <f>SUMIFS(Transactions!$D:$D,Transactions!$C:$C,$A13,Transactions!$E:$E,H$4)</f>
      </c>
      <c r="I13" s="21">
        <f>SUMIFS(Transactions!$D:$D,Transactions!$C:$C,$A13,Transactions!$E:$E,I$4)</f>
      </c>
      <c r="J13" s="21">
        <f>SUMIFS(Transactions!$D:$D,Transactions!$C:$C,$A13,Transactions!$E:$E,J$4)</f>
      </c>
      <c r="K13" s="21">
        <f>SUMIFS(Transactions!$D:$D,Transactions!$C:$C,$A13,Transactions!$E:$E,K$4)</f>
      </c>
      <c r="L13" s="21">
        <f>SUMIFS(Transactions!$D:$D,Transactions!$C:$C,$A13,Transactions!$E:$E,L$4)</f>
      </c>
      <c r="M13" s="21">
        <f>SUMIFS(Transactions!$D:$D,Transactions!$C:$C,$A13,Transactions!$E:$E,M$4)</f>
      </c>
      <c r="N13" s="22">
        <f>SUM(B13:M13)</f>
      </c>
    </row>
    <row r="14" spans="1:14" x14ac:dyDescent="0.25">
      <c r="A14" s="23" t="s">
        <v>61</v>
      </c>
      <c r="B14" s="24">
        <f>B10+B13</f>
      </c>
      <c r="C14" s="24">
        <f>C10+C13</f>
      </c>
      <c r="D14" s="24">
        <f>D10+D13</f>
      </c>
      <c r="E14" s="24">
        <f>E10+E13</f>
      </c>
      <c r="F14" s="24">
        <f>F10+F13</f>
      </c>
      <c r="G14" s="24">
        <f>G10+G13</f>
      </c>
      <c r="H14" s="24">
        <f>H10+H13</f>
      </c>
      <c r="I14" s="24">
        <f>I10+I13</f>
      </c>
      <c r="J14" s="24">
        <f>J10+J13</f>
      </c>
      <c r="K14" s="24">
        <f>K10+K13</f>
      </c>
      <c r="L14" s="24">
        <f>L10+L13</f>
      </c>
      <c r="M14" s="24">
        <f>M10+M13</f>
      </c>
      <c r="N14" s="24">
        <f>N10+N13</f>
      </c>
    </row>
    <row r="16" spans="1:1" x14ac:dyDescent="0.25">
      <c r="A16" s="19" t="s">
        <v>62</v>
      </c>
    </row>
    <row r="17" spans="1:14" x14ac:dyDescent="0.25">
      <c r="A17" s="20" t="s">
        <v>22</v>
      </c>
      <c r="B17" s="21">
        <f>SUMIFS(Transactions!$D:$D,Transactions!$C:$C,$A17,Transactions!$E:$E,B$4)</f>
      </c>
      <c r="C17" s="21">
        <f>SUMIFS(Transactions!$D:$D,Transactions!$C:$C,$A17,Transactions!$E:$E,C$4)</f>
      </c>
      <c r="D17" s="21">
        <f>SUMIFS(Transactions!$D:$D,Transactions!$C:$C,$A17,Transactions!$E:$E,D$4)</f>
      </c>
      <c r="E17" s="21">
        <f>SUMIFS(Transactions!$D:$D,Transactions!$C:$C,$A17,Transactions!$E:$E,E$4)</f>
      </c>
      <c r="F17" s="21">
        <f>SUMIFS(Transactions!$D:$D,Transactions!$C:$C,$A17,Transactions!$E:$E,F$4)</f>
      </c>
      <c r="G17" s="21">
        <f>SUMIFS(Transactions!$D:$D,Transactions!$C:$C,$A17,Transactions!$E:$E,G$4)</f>
      </c>
      <c r="H17" s="21">
        <f>SUMIFS(Transactions!$D:$D,Transactions!$C:$C,$A17,Transactions!$E:$E,H$4)</f>
      </c>
      <c r="I17" s="21">
        <f>SUMIFS(Transactions!$D:$D,Transactions!$C:$C,$A17,Transactions!$E:$E,I$4)</f>
      </c>
      <c r="J17" s="21">
        <f>SUMIFS(Transactions!$D:$D,Transactions!$C:$C,$A17,Transactions!$E:$E,J$4)</f>
      </c>
      <c r="K17" s="21">
        <f>SUMIFS(Transactions!$D:$D,Transactions!$C:$C,$A17,Transactions!$E:$E,K$4)</f>
      </c>
      <c r="L17" s="21">
        <f>SUMIFS(Transactions!$D:$D,Transactions!$C:$C,$A17,Transactions!$E:$E,L$4)</f>
      </c>
      <c r="M17" s="21">
        <f>SUMIFS(Transactions!$D:$D,Transactions!$C:$C,$A17,Transactions!$E:$E,M$4)</f>
      </c>
      <c r="N17" s="22">
        <f>SUM(B17:M17)</f>
      </c>
    </row>
    <row r="18" spans="1:14" x14ac:dyDescent="0.25">
      <c r="A18" s="20" t="s">
        <v>23</v>
      </c>
      <c r="B18" s="21">
        <f>SUMIFS(Transactions!$D:$D,Transactions!$C:$C,$A18,Transactions!$E:$E,B$4)</f>
      </c>
      <c r="C18" s="21">
        <f>SUMIFS(Transactions!$D:$D,Transactions!$C:$C,$A18,Transactions!$E:$E,C$4)</f>
      </c>
      <c r="D18" s="21">
        <f>SUMIFS(Transactions!$D:$D,Transactions!$C:$C,$A18,Transactions!$E:$E,D$4)</f>
      </c>
      <c r="E18" s="21">
        <f>SUMIFS(Transactions!$D:$D,Transactions!$C:$C,$A18,Transactions!$E:$E,E$4)</f>
      </c>
      <c r="F18" s="21">
        <f>SUMIFS(Transactions!$D:$D,Transactions!$C:$C,$A18,Transactions!$E:$E,F$4)</f>
      </c>
      <c r="G18" s="21">
        <f>SUMIFS(Transactions!$D:$D,Transactions!$C:$C,$A18,Transactions!$E:$E,G$4)</f>
      </c>
      <c r="H18" s="21">
        <f>SUMIFS(Transactions!$D:$D,Transactions!$C:$C,$A18,Transactions!$E:$E,H$4)</f>
      </c>
      <c r="I18" s="21">
        <f>SUMIFS(Transactions!$D:$D,Transactions!$C:$C,$A18,Transactions!$E:$E,I$4)</f>
      </c>
      <c r="J18" s="21">
        <f>SUMIFS(Transactions!$D:$D,Transactions!$C:$C,$A18,Transactions!$E:$E,J$4)</f>
      </c>
      <c r="K18" s="21">
        <f>SUMIFS(Transactions!$D:$D,Transactions!$C:$C,$A18,Transactions!$E:$E,K$4)</f>
      </c>
      <c r="L18" s="21">
        <f>SUMIFS(Transactions!$D:$D,Transactions!$C:$C,$A18,Transactions!$E:$E,L$4)</f>
      </c>
      <c r="M18" s="21">
        <f>SUMIFS(Transactions!$D:$D,Transactions!$C:$C,$A18,Transactions!$E:$E,M$4)</f>
      </c>
      <c r="N18" s="22">
        <f>SUM(B18:M18)</f>
      </c>
    </row>
    <row r="19" spans="1:14" x14ac:dyDescent="0.25">
      <c r="A19" s="20" t="s">
        <v>24</v>
      </c>
      <c r="B19" s="21">
        <f>SUMIFS(Transactions!$D:$D,Transactions!$C:$C,$A19,Transactions!$E:$E,B$4)</f>
      </c>
      <c r="C19" s="21">
        <f>SUMIFS(Transactions!$D:$D,Transactions!$C:$C,$A19,Transactions!$E:$E,C$4)</f>
      </c>
      <c r="D19" s="21">
        <f>SUMIFS(Transactions!$D:$D,Transactions!$C:$C,$A19,Transactions!$E:$E,D$4)</f>
      </c>
      <c r="E19" s="21">
        <f>SUMIFS(Transactions!$D:$D,Transactions!$C:$C,$A19,Transactions!$E:$E,E$4)</f>
      </c>
      <c r="F19" s="21">
        <f>SUMIFS(Transactions!$D:$D,Transactions!$C:$C,$A19,Transactions!$E:$E,F$4)</f>
      </c>
      <c r="G19" s="21">
        <f>SUMIFS(Transactions!$D:$D,Transactions!$C:$C,$A19,Transactions!$E:$E,G$4)</f>
      </c>
      <c r="H19" s="21">
        <f>SUMIFS(Transactions!$D:$D,Transactions!$C:$C,$A19,Transactions!$E:$E,H$4)</f>
      </c>
      <c r="I19" s="21">
        <f>SUMIFS(Transactions!$D:$D,Transactions!$C:$C,$A19,Transactions!$E:$E,I$4)</f>
      </c>
      <c r="J19" s="21">
        <f>SUMIFS(Transactions!$D:$D,Transactions!$C:$C,$A19,Transactions!$E:$E,J$4)</f>
      </c>
      <c r="K19" s="21">
        <f>SUMIFS(Transactions!$D:$D,Transactions!$C:$C,$A19,Transactions!$E:$E,K$4)</f>
      </c>
      <c r="L19" s="21">
        <f>SUMIFS(Transactions!$D:$D,Transactions!$C:$C,$A19,Transactions!$E:$E,L$4)</f>
      </c>
      <c r="M19" s="21">
        <f>SUMIFS(Transactions!$D:$D,Transactions!$C:$C,$A19,Transactions!$E:$E,M$4)</f>
      </c>
      <c r="N19" s="22">
        <f>SUM(B19:M19)</f>
      </c>
    </row>
    <row r="20" spans="1:14" x14ac:dyDescent="0.25">
      <c r="A20" s="20" t="s">
        <v>25</v>
      </c>
      <c r="B20" s="21">
        <f>SUMIFS(Transactions!$D:$D,Transactions!$C:$C,$A20,Transactions!$E:$E,B$4)</f>
      </c>
      <c r="C20" s="21">
        <f>SUMIFS(Transactions!$D:$D,Transactions!$C:$C,$A20,Transactions!$E:$E,C$4)</f>
      </c>
      <c r="D20" s="21">
        <f>SUMIFS(Transactions!$D:$D,Transactions!$C:$C,$A20,Transactions!$E:$E,D$4)</f>
      </c>
      <c r="E20" s="21">
        <f>SUMIFS(Transactions!$D:$D,Transactions!$C:$C,$A20,Transactions!$E:$E,E$4)</f>
      </c>
      <c r="F20" s="21">
        <f>SUMIFS(Transactions!$D:$D,Transactions!$C:$C,$A20,Transactions!$E:$E,F$4)</f>
      </c>
      <c r="G20" s="21">
        <f>SUMIFS(Transactions!$D:$D,Transactions!$C:$C,$A20,Transactions!$E:$E,G$4)</f>
      </c>
      <c r="H20" s="21">
        <f>SUMIFS(Transactions!$D:$D,Transactions!$C:$C,$A20,Transactions!$E:$E,H$4)</f>
      </c>
      <c r="I20" s="21">
        <f>SUMIFS(Transactions!$D:$D,Transactions!$C:$C,$A20,Transactions!$E:$E,I$4)</f>
      </c>
      <c r="J20" s="21">
        <f>SUMIFS(Transactions!$D:$D,Transactions!$C:$C,$A20,Transactions!$E:$E,J$4)</f>
      </c>
      <c r="K20" s="21">
        <f>SUMIFS(Transactions!$D:$D,Transactions!$C:$C,$A20,Transactions!$E:$E,K$4)</f>
      </c>
      <c r="L20" s="21">
        <f>SUMIFS(Transactions!$D:$D,Transactions!$C:$C,$A20,Transactions!$E:$E,L$4)</f>
      </c>
      <c r="M20" s="21">
        <f>SUMIFS(Transactions!$D:$D,Transactions!$C:$C,$A20,Transactions!$E:$E,M$4)</f>
      </c>
      <c r="N20" s="22">
        <f>SUM(B20:M20)</f>
      </c>
    </row>
    <row r="21" spans="1:14" x14ac:dyDescent="0.25">
      <c r="A21" s="20" t="s">
        <v>26</v>
      </c>
      <c r="B21" s="21">
        <f>SUMIFS(Transactions!$D:$D,Transactions!$C:$C,$A21,Transactions!$E:$E,B$4)</f>
      </c>
      <c r="C21" s="21">
        <f>SUMIFS(Transactions!$D:$D,Transactions!$C:$C,$A21,Transactions!$E:$E,C$4)</f>
      </c>
      <c r="D21" s="21">
        <f>SUMIFS(Transactions!$D:$D,Transactions!$C:$C,$A21,Transactions!$E:$E,D$4)</f>
      </c>
      <c r="E21" s="21">
        <f>SUMIFS(Transactions!$D:$D,Transactions!$C:$C,$A21,Transactions!$E:$E,E$4)</f>
      </c>
      <c r="F21" s="21">
        <f>SUMIFS(Transactions!$D:$D,Transactions!$C:$C,$A21,Transactions!$E:$E,F$4)</f>
      </c>
      <c r="G21" s="21">
        <f>SUMIFS(Transactions!$D:$D,Transactions!$C:$C,$A21,Transactions!$E:$E,G$4)</f>
      </c>
      <c r="H21" s="21">
        <f>SUMIFS(Transactions!$D:$D,Transactions!$C:$C,$A21,Transactions!$E:$E,H$4)</f>
      </c>
      <c r="I21" s="21">
        <f>SUMIFS(Transactions!$D:$D,Transactions!$C:$C,$A21,Transactions!$E:$E,I$4)</f>
      </c>
      <c r="J21" s="21">
        <f>SUMIFS(Transactions!$D:$D,Transactions!$C:$C,$A21,Transactions!$E:$E,J$4)</f>
      </c>
      <c r="K21" s="21">
        <f>SUMIFS(Transactions!$D:$D,Transactions!$C:$C,$A21,Transactions!$E:$E,K$4)</f>
      </c>
      <c r="L21" s="21">
        <f>SUMIFS(Transactions!$D:$D,Transactions!$C:$C,$A21,Transactions!$E:$E,L$4)</f>
      </c>
      <c r="M21" s="21">
        <f>SUMIFS(Transactions!$D:$D,Transactions!$C:$C,$A21,Transactions!$E:$E,M$4)</f>
      </c>
      <c r="N21" s="22">
        <f>SUM(B21:M21)</f>
      </c>
    </row>
    <row r="22" spans="1:14" x14ac:dyDescent="0.25">
      <c r="A22" s="20" t="s">
        <v>27</v>
      </c>
      <c r="B22" s="21">
        <f>SUMIFS(Transactions!$D:$D,Transactions!$C:$C,$A22,Transactions!$E:$E,B$4)</f>
      </c>
      <c r="C22" s="21">
        <f>SUMIFS(Transactions!$D:$D,Transactions!$C:$C,$A22,Transactions!$E:$E,C$4)</f>
      </c>
      <c r="D22" s="21">
        <f>SUMIFS(Transactions!$D:$D,Transactions!$C:$C,$A22,Transactions!$E:$E,D$4)</f>
      </c>
      <c r="E22" s="21">
        <f>SUMIFS(Transactions!$D:$D,Transactions!$C:$C,$A22,Transactions!$E:$E,E$4)</f>
      </c>
      <c r="F22" s="21">
        <f>SUMIFS(Transactions!$D:$D,Transactions!$C:$C,$A22,Transactions!$E:$E,F$4)</f>
      </c>
      <c r="G22" s="21">
        <f>SUMIFS(Transactions!$D:$D,Transactions!$C:$C,$A22,Transactions!$E:$E,G$4)</f>
      </c>
      <c r="H22" s="21">
        <f>SUMIFS(Transactions!$D:$D,Transactions!$C:$C,$A22,Transactions!$E:$E,H$4)</f>
      </c>
      <c r="I22" s="21">
        <f>SUMIFS(Transactions!$D:$D,Transactions!$C:$C,$A22,Transactions!$E:$E,I$4)</f>
      </c>
      <c r="J22" s="21">
        <f>SUMIFS(Transactions!$D:$D,Transactions!$C:$C,$A22,Transactions!$E:$E,J$4)</f>
      </c>
      <c r="K22" s="21">
        <f>SUMIFS(Transactions!$D:$D,Transactions!$C:$C,$A22,Transactions!$E:$E,K$4)</f>
      </c>
      <c r="L22" s="21">
        <f>SUMIFS(Transactions!$D:$D,Transactions!$C:$C,$A22,Transactions!$E:$E,L$4)</f>
      </c>
      <c r="M22" s="21">
        <f>SUMIFS(Transactions!$D:$D,Transactions!$C:$C,$A22,Transactions!$E:$E,M$4)</f>
      </c>
      <c r="N22" s="22">
        <f>SUM(B22:M22)</f>
      </c>
    </row>
    <row r="23" spans="1:14" x14ac:dyDescent="0.25">
      <c r="A23" s="20" t="s">
        <v>28</v>
      </c>
      <c r="B23" s="21">
        <f>SUMIFS(Transactions!$D:$D,Transactions!$C:$C,$A23,Transactions!$E:$E,B$4)</f>
      </c>
      <c r="C23" s="21">
        <f>SUMIFS(Transactions!$D:$D,Transactions!$C:$C,$A23,Transactions!$E:$E,C$4)</f>
      </c>
      <c r="D23" s="21">
        <f>SUMIFS(Transactions!$D:$D,Transactions!$C:$C,$A23,Transactions!$E:$E,D$4)</f>
      </c>
      <c r="E23" s="21">
        <f>SUMIFS(Transactions!$D:$D,Transactions!$C:$C,$A23,Transactions!$E:$E,E$4)</f>
      </c>
      <c r="F23" s="21">
        <f>SUMIFS(Transactions!$D:$D,Transactions!$C:$C,$A23,Transactions!$E:$E,F$4)</f>
      </c>
      <c r="G23" s="21">
        <f>SUMIFS(Transactions!$D:$D,Transactions!$C:$C,$A23,Transactions!$E:$E,G$4)</f>
      </c>
      <c r="H23" s="21">
        <f>SUMIFS(Transactions!$D:$D,Transactions!$C:$C,$A23,Transactions!$E:$E,H$4)</f>
      </c>
      <c r="I23" s="21">
        <f>SUMIFS(Transactions!$D:$D,Transactions!$C:$C,$A23,Transactions!$E:$E,I$4)</f>
      </c>
      <c r="J23" s="21">
        <f>SUMIFS(Transactions!$D:$D,Transactions!$C:$C,$A23,Transactions!$E:$E,J$4)</f>
      </c>
      <c r="K23" s="21">
        <f>SUMIFS(Transactions!$D:$D,Transactions!$C:$C,$A23,Transactions!$E:$E,K$4)</f>
      </c>
      <c r="L23" s="21">
        <f>SUMIFS(Transactions!$D:$D,Transactions!$C:$C,$A23,Transactions!$E:$E,L$4)</f>
      </c>
      <c r="M23" s="21">
        <f>SUMIFS(Transactions!$D:$D,Transactions!$C:$C,$A23,Transactions!$E:$E,M$4)</f>
      </c>
      <c r="N23" s="22">
        <f>SUM(B23:M23)</f>
      </c>
    </row>
    <row r="24" spans="1:14" x14ac:dyDescent="0.25">
      <c r="A24" s="20" t="s">
        <v>29</v>
      </c>
      <c r="B24" s="21">
        <f>SUMIFS(Transactions!$D:$D,Transactions!$C:$C,$A24,Transactions!$E:$E,B$4)</f>
      </c>
      <c r="C24" s="21">
        <f>SUMIFS(Transactions!$D:$D,Transactions!$C:$C,$A24,Transactions!$E:$E,C$4)</f>
      </c>
      <c r="D24" s="21">
        <f>SUMIFS(Transactions!$D:$D,Transactions!$C:$C,$A24,Transactions!$E:$E,D$4)</f>
      </c>
      <c r="E24" s="21">
        <f>SUMIFS(Transactions!$D:$D,Transactions!$C:$C,$A24,Transactions!$E:$E,E$4)</f>
      </c>
      <c r="F24" s="21">
        <f>SUMIFS(Transactions!$D:$D,Transactions!$C:$C,$A24,Transactions!$E:$E,F$4)</f>
      </c>
      <c r="G24" s="21">
        <f>SUMIFS(Transactions!$D:$D,Transactions!$C:$C,$A24,Transactions!$E:$E,G$4)</f>
      </c>
      <c r="H24" s="21">
        <f>SUMIFS(Transactions!$D:$D,Transactions!$C:$C,$A24,Transactions!$E:$E,H$4)</f>
      </c>
      <c r="I24" s="21">
        <f>SUMIFS(Transactions!$D:$D,Transactions!$C:$C,$A24,Transactions!$E:$E,I$4)</f>
      </c>
      <c r="J24" s="21">
        <f>SUMIFS(Transactions!$D:$D,Transactions!$C:$C,$A24,Transactions!$E:$E,J$4)</f>
      </c>
      <c r="K24" s="21">
        <f>SUMIFS(Transactions!$D:$D,Transactions!$C:$C,$A24,Transactions!$E:$E,K$4)</f>
      </c>
      <c r="L24" s="21">
        <f>SUMIFS(Transactions!$D:$D,Transactions!$C:$C,$A24,Transactions!$E:$E,L$4)</f>
      </c>
      <c r="M24" s="21">
        <f>SUMIFS(Transactions!$D:$D,Transactions!$C:$C,$A24,Transactions!$E:$E,M$4)</f>
      </c>
      <c r="N24" s="22">
        <f>SUM(B24:M24)</f>
      </c>
    </row>
    <row r="25" spans="1:14" x14ac:dyDescent="0.25">
      <c r="A25" s="20" t="s">
        <v>30</v>
      </c>
      <c r="B25" s="21">
        <f>SUMIFS(Transactions!$D:$D,Transactions!$C:$C,$A25,Transactions!$E:$E,B$4)</f>
      </c>
      <c r="C25" s="21">
        <f>SUMIFS(Transactions!$D:$D,Transactions!$C:$C,$A25,Transactions!$E:$E,C$4)</f>
      </c>
      <c r="D25" s="21">
        <f>SUMIFS(Transactions!$D:$D,Transactions!$C:$C,$A25,Transactions!$E:$E,D$4)</f>
      </c>
      <c r="E25" s="21">
        <f>SUMIFS(Transactions!$D:$D,Transactions!$C:$C,$A25,Transactions!$E:$E,E$4)</f>
      </c>
      <c r="F25" s="21">
        <f>SUMIFS(Transactions!$D:$D,Transactions!$C:$C,$A25,Transactions!$E:$E,F$4)</f>
      </c>
      <c r="G25" s="21">
        <f>SUMIFS(Transactions!$D:$D,Transactions!$C:$C,$A25,Transactions!$E:$E,G$4)</f>
      </c>
      <c r="H25" s="21">
        <f>SUMIFS(Transactions!$D:$D,Transactions!$C:$C,$A25,Transactions!$E:$E,H$4)</f>
      </c>
      <c r="I25" s="21">
        <f>SUMIFS(Transactions!$D:$D,Transactions!$C:$C,$A25,Transactions!$E:$E,I$4)</f>
      </c>
      <c r="J25" s="21">
        <f>SUMIFS(Transactions!$D:$D,Transactions!$C:$C,$A25,Transactions!$E:$E,J$4)</f>
      </c>
      <c r="K25" s="21">
        <f>SUMIFS(Transactions!$D:$D,Transactions!$C:$C,$A25,Transactions!$E:$E,K$4)</f>
      </c>
      <c r="L25" s="21">
        <f>SUMIFS(Transactions!$D:$D,Transactions!$C:$C,$A25,Transactions!$E:$E,L$4)</f>
      </c>
      <c r="M25" s="21">
        <f>SUMIFS(Transactions!$D:$D,Transactions!$C:$C,$A25,Transactions!$E:$E,M$4)</f>
      </c>
      <c r="N25" s="22">
        <f>SUM(B25:M25)</f>
      </c>
    </row>
    <row r="26" spans="1:14" x14ac:dyDescent="0.25">
      <c r="A26" s="20" t="s">
        <v>31</v>
      </c>
      <c r="B26" s="21">
        <f>SUMIFS(Transactions!$D:$D,Transactions!$C:$C,$A26,Transactions!$E:$E,B$4)</f>
      </c>
      <c r="C26" s="21">
        <f>SUMIFS(Transactions!$D:$D,Transactions!$C:$C,$A26,Transactions!$E:$E,C$4)</f>
      </c>
      <c r="D26" s="21">
        <f>SUMIFS(Transactions!$D:$D,Transactions!$C:$C,$A26,Transactions!$E:$E,D$4)</f>
      </c>
      <c r="E26" s="21">
        <f>SUMIFS(Transactions!$D:$D,Transactions!$C:$C,$A26,Transactions!$E:$E,E$4)</f>
      </c>
      <c r="F26" s="21">
        <f>SUMIFS(Transactions!$D:$D,Transactions!$C:$C,$A26,Transactions!$E:$E,F$4)</f>
      </c>
      <c r="G26" s="21">
        <f>SUMIFS(Transactions!$D:$D,Transactions!$C:$C,$A26,Transactions!$E:$E,G$4)</f>
      </c>
      <c r="H26" s="21">
        <f>SUMIFS(Transactions!$D:$D,Transactions!$C:$C,$A26,Transactions!$E:$E,H$4)</f>
      </c>
      <c r="I26" s="21">
        <f>SUMIFS(Transactions!$D:$D,Transactions!$C:$C,$A26,Transactions!$E:$E,I$4)</f>
      </c>
      <c r="J26" s="21">
        <f>SUMIFS(Transactions!$D:$D,Transactions!$C:$C,$A26,Transactions!$E:$E,J$4)</f>
      </c>
      <c r="K26" s="21">
        <f>SUMIFS(Transactions!$D:$D,Transactions!$C:$C,$A26,Transactions!$E:$E,K$4)</f>
      </c>
      <c r="L26" s="21">
        <f>SUMIFS(Transactions!$D:$D,Transactions!$C:$C,$A26,Transactions!$E:$E,L$4)</f>
      </c>
      <c r="M26" s="21">
        <f>SUMIFS(Transactions!$D:$D,Transactions!$C:$C,$A26,Transactions!$E:$E,M$4)</f>
      </c>
      <c r="N26" s="22">
        <f>SUM(B26:M26)</f>
      </c>
    </row>
    <row r="27" spans="1:14" x14ac:dyDescent="0.25">
      <c r="A27" s="20" t="s">
        <v>32</v>
      </c>
      <c r="B27" s="21">
        <f>SUMIFS(Transactions!$D:$D,Transactions!$C:$C,$A27,Transactions!$E:$E,B$4)</f>
      </c>
      <c r="C27" s="21">
        <f>SUMIFS(Transactions!$D:$D,Transactions!$C:$C,$A27,Transactions!$E:$E,C$4)</f>
      </c>
      <c r="D27" s="21">
        <f>SUMIFS(Transactions!$D:$D,Transactions!$C:$C,$A27,Transactions!$E:$E,D$4)</f>
      </c>
      <c r="E27" s="21">
        <f>SUMIFS(Transactions!$D:$D,Transactions!$C:$C,$A27,Transactions!$E:$E,E$4)</f>
      </c>
      <c r="F27" s="21">
        <f>SUMIFS(Transactions!$D:$D,Transactions!$C:$C,$A27,Transactions!$E:$E,F$4)</f>
      </c>
      <c r="G27" s="21">
        <f>SUMIFS(Transactions!$D:$D,Transactions!$C:$C,$A27,Transactions!$E:$E,G$4)</f>
      </c>
      <c r="H27" s="21">
        <f>SUMIFS(Transactions!$D:$D,Transactions!$C:$C,$A27,Transactions!$E:$E,H$4)</f>
      </c>
      <c r="I27" s="21">
        <f>SUMIFS(Transactions!$D:$D,Transactions!$C:$C,$A27,Transactions!$E:$E,I$4)</f>
      </c>
      <c r="J27" s="21">
        <f>SUMIFS(Transactions!$D:$D,Transactions!$C:$C,$A27,Transactions!$E:$E,J$4)</f>
      </c>
      <c r="K27" s="21">
        <f>SUMIFS(Transactions!$D:$D,Transactions!$C:$C,$A27,Transactions!$E:$E,K$4)</f>
      </c>
      <c r="L27" s="21">
        <f>SUMIFS(Transactions!$D:$D,Transactions!$C:$C,$A27,Transactions!$E:$E,L$4)</f>
      </c>
      <c r="M27" s="21">
        <f>SUMIFS(Transactions!$D:$D,Transactions!$C:$C,$A27,Transactions!$E:$E,M$4)</f>
      </c>
      <c r="N27" s="22">
        <f>SUM(B27:M27)</f>
      </c>
    </row>
    <row r="28" spans="1:14" x14ac:dyDescent="0.25">
      <c r="A28" s="20" t="s">
        <v>33</v>
      </c>
      <c r="B28" s="21">
        <f>SUMIFS(Transactions!$D:$D,Transactions!$C:$C,$A28,Transactions!$E:$E,B$4)</f>
      </c>
      <c r="C28" s="21">
        <f>SUMIFS(Transactions!$D:$D,Transactions!$C:$C,$A28,Transactions!$E:$E,C$4)</f>
      </c>
      <c r="D28" s="21">
        <f>SUMIFS(Transactions!$D:$D,Transactions!$C:$C,$A28,Transactions!$E:$E,D$4)</f>
      </c>
      <c r="E28" s="21">
        <f>SUMIFS(Transactions!$D:$D,Transactions!$C:$C,$A28,Transactions!$E:$E,E$4)</f>
      </c>
      <c r="F28" s="21">
        <f>SUMIFS(Transactions!$D:$D,Transactions!$C:$C,$A28,Transactions!$E:$E,F$4)</f>
      </c>
      <c r="G28" s="21">
        <f>SUMIFS(Transactions!$D:$D,Transactions!$C:$C,$A28,Transactions!$E:$E,G$4)</f>
      </c>
      <c r="H28" s="21">
        <f>SUMIFS(Transactions!$D:$D,Transactions!$C:$C,$A28,Transactions!$E:$E,H$4)</f>
      </c>
      <c r="I28" s="21">
        <f>SUMIFS(Transactions!$D:$D,Transactions!$C:$C,$A28,Transactions!$E:$E,I$4)</f>
      </c>
      <c r="J28" s="21">
        <f>SUMIFS(Transactions!$D:$D,Transactions!$C:$C,$A28,Transactions!$E:$E,J$4)</f>
      </c>
      <c r="K28" s="21">
        <f>SUMIFS(Transactions!$D:$D,Transactions!$C:$C,$A28,Transactions!$E:$E,K$4)</f>
      </c>
      <c r="L28" s="21">
        <f>SUMIFS(Transactions!$D:$D,Transactions!$C:$C,$A28,Transactions!$E:$E,L$4)</f>
      </c>
      <c r="M28" s="21">
        <f>SUMIFS(Transactions!$D:$D,Transactions!$C:$C,$A28,Transactions!$E:$E,M$4)</f>
      </c>
      <c r="N28" s="22">
        <f>SUM(B28:M28)</f>
      </c>
    </row>
    <row r="29" spans="1:14" x14ac:dyDescent="0.25">
      <c r="A29" s="20" t="s">
        <v>34</v>
      </c>
      <c r="B29" s="21">
        <f>SUMIFS(Transactions!$D:$D,Transactions!$C:$C,$A29,Transactions!$E:$E,B$4)</f>
      </c>
      <c r="C29" s="21">
        <f>SUMIFS(Transactions!$D:$D,Transactions!$C:$C,$A29,Transactions!$E:$E,C$4)</f>
      </c>
      <c r="D29" s="21">
        <f>SUMIFS(Transactions!$D:$D,Transactions!$C:$C,$A29,Transactions!$E:$E,D$4)</f>
      </c>
      <c r="E29" s="21">
        <f>SUMIFS(Transactions!$D:$D,Transactions!$C:$C,$A29,Transactions!$E:$E,E$4)</f>
      </c>
      <c r="F29" s="21">
        <f>SUMIFS(Transactions!$D:$D,Transactions!$C:$C,$A29,Transactions!$E:$E,F$4)</f>
      </c>
      <c r="G29" s="21">
        <f>SUMIFS(Transactions!$D:$D,Transactions!$C:$C,$A29,Transactions!$E:$E,G$4)</f>
      </c>
      <c r="H29" s="21">
        <f>SUMIFS(Transactions!$D:$D,Transactions!$C:$C,$A29,Transactions!$E:$E,H$4)</f>
      </c>
      <c r="I29" s="21">
        <f>SUMIFS(Transactions!$D:$D,Transactions!$C:$C,$A29,Transactions!$E:$E,I$4)</f>
      </c>
      <c r="J29" s="21">
        <f>SUMIFS(Transactions!$D:$D,Transactions!$C:$C,$A29,Transactions!$E:$E,J$4)</f>
      </c>
      <c r="K29" s="21">
        <f>SUMIFS(Transactions!$D:$D,Transactions!$C:$C,$A29,Transactions!$E:$E,K$4)</f>
      </c>
      <c r="L29" s="21">
        <f>SUMIFS(Transactions!$D:$D,Transactions!$C:$C,$A29,Transactions!$E:$E,L$4)</f>
      </c>
      <c r="M29" s="21">
        <f>SUMIFS(Transactions!$D:$D,Transactions!$C:$C,$A29,Transactions!$E:$E,M$4)</f>
      </c>
      <c r="N29" s="22">
        <f>SUM(B29:M29)</f>
      </c>
    </row>
    <row r="30" spans="1:14" x14ac:dyDescent="0.25">
      <c r="A30" s="20" t="s">
        <v>35</v>
      </c>
      <c r="B30" s="21">
        <f>SUMIFS(Transactions!$D:$D,Transactions!$C:$C,$A30,Transactions!$E:$E,B$4)</f>
      </c>
      <c r="C30" s="21">
        <f>SUMIFS(Transactions!$D:$D,Transactions!$C:$C,$A30,Transactions!$E:$E,C$4)</f>
      </c>
      <c r="D30" s="21">
        <f>SUMIFS(Transactions!$D:$D,Transactions!$C:$C,$A30,Transactions!$E:$E,D$4)</f>
      </c>
      <c r="E30" s="21">
        <f>SUMIFS(Transactions!$D:$D,Transactions!$C:$C,$A30,Transactions!$E:$E,E$4)</f>
      </c>
      <c r="F30" s="21">
        <f>SUMIFS(Transactions!$D:$D,Transactions!$C:$C,$A30,Transactions!$E:$E,F$4)</f>
      </c>
      <c r="G30" s="21">
        <f>SUMIFS(Transactions!$D:$D,Transactions!$C:$C,$A30,Transactions!$E:$E,G$4)</f>
      </c>
      <c r="H30" s="21">
        <f>SUMIFS(Transactions!$D:$D,Transactions!$C:$C,$A30,Transactions!$E:$E,H$4)</f>
      </c>
      <c r="I30" s="21">
        <f>SUMIFS(Transactions!$D:$D,Transactions!$C:$C,$A30,Transactions!$E:$E,I$4)</f>
      </c>
      <c r="J30" s="21">
        <f>SUMIFS(Transactions!$D:$D,Transactions!$C:$C,$A30,Transactions!$E:$E,J$4)</f>
      </c>
      <c r="K30" s="21">
        <f>SUMIFS(Transactions!$D:$D,Transactions!$C:$C,$A30,Transactions!$E:$E,K$4)</f>
      </c>
      <c r="L30" s="21">
        <f>SUMIFS(Transactions!$D:$D,Transactions!$C:$C,$A30,Transactions!$E:$E,L$4)</f>
      </c>
      <c r="M30" s="21">
        <f>SUMIFS(Transactions!$D:$D,Transactions!$C:$C,$A30,Transactions!$E:$E,M$4)</f>
      </c>
      <c r="N30" s="22">
        <f>SUM(B30:M30)</f>
      </c>
    </row>
    <row r="31" spans="1:14" x14ac:dyDescent="0.25">
      <c r="A31" s="20" t="s">
        <v>36</v>
      </c>
      <c r="B31" s="21">
        <f>SUMIFS(Transactions!$D:$D,Transactions!$C:$C,$A31,Transactions!$E:$E,B$4)</f>
      </c>
      <c r="C31" s="21">
        <f>SUMIFS(Transactions!$D:$D,Transactions!$C:$C,$A31,Transactions!$E:$E,C$4)</f>
      </c>
      <c r="D31" s="21">
        <f>SUMIFS(Transactions!$D:$D,Transactions!$C:$C,$A31,Transactions!$E:$E,D$4)</f>
      </c>
      <c r="E31" s="21">
        <f>SUMIFS(Transactions!$D:$D,Transactions!$C:$C,$A31,Transactions!$E:$E,E$4)</f>
      </c>
      <c r="F31" s="21">
        <f>SUMIFS(Transactions!$D:$D,Transactions!$C:$C,$A31,Transactions!$E:$E,F$4)</f>
      </c>
      <c r="G31" s="21">
        <f>SUMIFS(Transactions!$D:$D,Transactions!$C:$C,$A31,Transactions!$E:$E,G$4)</f>
      </c>
      <c r="H31" s="21">
        <f>SUMIFS(Transactions!$D:$D,Transactions!$C:$C,$A31,Transactions!$E:$E,H$4)</f>
      </c>
      <c r="I31" s="21">
        <f>SUMIFS(Transactions!$D:$D,Transactions!$C:$C,$A31,Transactions!$E:$E,I$4)</f>
      </c>
      <c r="J31" s="21">
        <f>SUMIFS(Transactions!$D:$D,Transactions!$C:$C,$A31,Transactions!$E:$E,J$4)</f>
      </c>
      <c r="K31" s="21">
        <f>SUMIFS(Transactions!$D:$D,Transactions!$C:$C,$A31,Transactions!$E:$E,K$4)</f>
      </c>
      <c r="L31" s="21">
        <f>SUMIFS(Transactions!$D:$D,Transactions!$C:$C,$A31,Transactions!$E:$E,L$4)</f>
      </c>
      <c r="M31" s="21">
        <f>SUMIFS(Transactions!$D:$D,Transactions!$C:$C,$A31,Transactions!$E:$E,M$4)</f>
      </c>
      <c r="N31" s="22">
        <f>SUM(B31:M31)</f>
      </c>
    </row>
    <row r="32" spans="1:14" x14ac:dyDescent="0.25">
      <c r="A32" s="20" t="s">
        <v>37</v>
      </c>
      <c r="B32" s="21">
        <f>SUMIFS(Transactions!$D:$D,Transactions!$C:$C,$A32,Transactions!$E:$E,B$4)</f>
      </c>
      <c r="C32" s="21">
        <f>SUMIFS(Transactions!$D:$D,Transactions!$C:$C,$A32,Transactions!$E:$E,C$4)</f>
      </c>
      <c r="D32" s="21">
        <f>SUMIFS(Transactions!$D:$D,Transactions!$C:$C,$A32,Transactions!$E:$E,D$4)</f>
      </c>
      <c r="E32" s="21">
        <f>SUMIFS(Transactions!$D:$D,Transactions!$C:$C,$A32,Transactions!$E:$E,E$4)</f>
      </c>
      <c r="F32" s="21">
        <f>SUMIFS(Transactions!$D:$D,Transactions!$C:$C,$A32,Transactions!$E:$E,F$4)</f>
      </c>
      <c r="G32" s="21">
        <f>SUMIFS(Transactions!$D:$D,Transactions!$C:$C,$A32,Transactions!$E:$E,G$4)</f>
      </c>
      <c r="H32" s="21">
        <f>SUMIFS(Transactions!$D:$D,Transactions!$C:$C,$A32,Transactions!$E:$E,H$4)</f>
      </c>
      <c r="I32" s="21">
        <f>SUMIFS(Transactions!$D:$D,Transactions!$C:$C,$A32,Transactions!$E:$E,I$4)</f>
      </c>
      <c r="J32" s="21">
        <f>SUMIFS(Transactions!$D:$D,Transactions!$C:$C,$A32,Transactions!$E:$E,J$4)</f>
      </c>
      <c r="K32" s="21">
        <f>SUMIFS(Transactions!$D:$D,Transactions!$C:$C,$A32,Transactions!$E:$E,K$4)</f>
      </c>
      <c r="L32" s="21">
        <f>SUMIFS(Transactions!$D:$D,Transactions!$C:$C,$A32,Transactions!$E:$E,L$4)</f>
      </c>
      <c r="M32" s="21">
        <f>SUMIFS(Transactions!$D:$D,Transactions!$C:$C,$A32,Transactions!$E:$E,M$4)</f>
      </c>
      <c r="N32" s="22">
        <f>SUM(B32:M32)</f>
      </c>
    </row>
    <row r="33" spans="1:14" x14ac:dyDescent="0.25">
      <c r="A33" s="20" t="s">
        <v>38</v>
      </c>
      <c r="B33" s="21">
        <f>SUMIFS(Transactions!$D:$D,Transactions!$C:$C,$A33,Transactions!$E:$E,B$4)</f>
      </c>
      <c r="C33" s="21">
        <f>SUMIFS(Transactions!$D:$D,Transactions!$C:$C,$A33,Transactions!$E:$E,C$4)</f>
      </c>
      <c r="D33" s="21">
        <f>SUMIFS(Transactions!$D:$D,Transactions!$C:$C,$A33,Transactions!$E:$E,D$4)</f>
      </c>
      <c r="E33" s="21">
        <f>SUMIFS(Transactions!$D:$D,Transactions!$C:$C,$A33,Transactions!$E:$E,E$4)</f>
      </c>
      <c r="F33" s="21">
        <f>SUMIFS(Transactions!$D:$D,Transactions!$C:$C,$A33,Transactions!$E:$E,F$4)</f>
      </c>
      <c r="G33" s="21">
        <f>SUMIFS(Transactions!$D:$D,Transactions!$C:$C,$A33,Transactions!$E:$E,G$4)</f>
      </c>
      <c r="H33" s="21">
        <f>SUMIFS(Transactions!$D:$D,Transactions!$C:$C,$A33,Transactions!$E:$E,H$4)</f>
      </c>
      <c r="I33" s="21">
        <f>SUMIFS(Transactions!$D:$D,Transactions!$C:$C,$A33,Transactions!$E:$E,I$4)</f>
      </c>
      <c r="J33" s="21">
        <f>SUMIFS(Transactions!$D:$D,Transactions!$C:$C,$A33,Transactions!$E:$E,J$4)</f>
      </c>
      <c r="K33" s="21">
        <f>SUMIFS(Transactions!$D:$D,Transactions!$C:$C,$A33,Transactions!$E:$E,K$4)</f>
      </c>
      <c r="L33" s="21">
        <f>SUMIFS(Transactions!$D:$D,Transactions!$C:$C,$A33,Transactions!$E:$E,L$4)</f>
      </c>
      <c r="M33" s="21">
        <f>SUMIFS(Transactions!$D:$D,Transactions!$C:$C,$A33,Transactions!$E:$E,M$4)</f>
      </c>
      <c r="N33" s="22">
        <f>SUM(B33:M33)</f>
      </c>
    </row>
    <row r="34" spans="1:14" x14ac:dyDescent="0.25">
      <c r="A34" s="20" t="s">
        <v>39</v>
      </c>
      <c r="B34" s="21">
        <f>SUMIFS(Transactions!$D:$D,Transactions!$C:$C,$A34,Transactions!$E:$E,B$4)</f>
      </c>
      <c r="C34" s="21">
        <f>SUMIFS(Transactions!$D:$D,Transactions!$C:$C,$A34,Transactions!$E:$E,C$4)</f>
      </c>
      <c r="D34" s="21">
        <f>SUMIFS(Transactions!$D:$D,Transactions!$C:$C,$A34,Transactions!$E:$E,D$4)</f>
      </c>
      <c r="E34" s="21">
        <f>SUMIFS(Transactions!$D:$D,Transactions!$C:$C,$A34,Transactions!$E:$E,E$4)</f>
      </c>
      <c r="F34" s="21">
        <f>SUMIFS(Transactions!$D:$D,Transactions!$C:$C,$A34,Transactions!$E:$E,F$4)</f>
      </c>
      <c r="G34" s="21">
        <f>SUMIFS(Transactions!$D:$D,Transactions!$C:$C,$A34,Transactions!$E:$E,G$4)</f>
      </c>
      <c r="H34" s="21">
        <f>SUMIFS(Transactions!$D:$D,Transactions!$C:$C,$A34,Transactions!$E:$E,H$4)</f>
      </c>
      <c r="I34" s="21">
        <f>SUMIFS(Transactions!$D:$D,Transactions!$C:$C,$A34,Transactions!$E:$E,I$4)</f>
      </c>
      <c r="J34" s="21">
        <f>SUMIFS(Transactions!$D:$D,Transactions!$C:$C,$A34,Transactions!$E:$E,J$4)</f>
      </c>
      <c r="K34" s="21">
        <f>SUMIFS(Transactions!$D:$D,Transactions!$C:$C,$A34,Transactions!$E:$E,K$4)</f>
      </c>
      <c r="L34" s="21">
        <f>SUMIFS(Transactions!$D:$D,Transactions!$C:$C,$A34,Transactions!$E:$E,L$4)</f>
      </c>
      <c r="M34" s="21">
        <f>SUMIFS(Transactions!$D:$D,Transactions!$C:$C,$A34,Transactions!$E:$E,M$4)</f>
      </c>
      <c r="N34" s="22">
        <f>SUM(B34:M34)</f>
      </c>
    </row>
    <row r="35" spans="1:14" x14ac:dyDescent="0.25">
      <c r="A35" s="23" t="s">
        <v>63</v>
      </c>
      <c r="B35" s="24">
        <f>B17+B18+B19+B20+B21+B22+B23+B24+B25+B26+B27+B28+B29+B30+B31+B32+B33+B34</f>
      </c>
      <c r="C35" s="24">
        <f>C17+C18+C19+C20+C21+C22+C23+C24+C25+C26+C27+C28+C29+C30+C31+C32+C33+C34</f>
      </c>
      <c r="D35" s="24">
        <f>D17+D18+D19+D20+D21+D22+D23+D24+D25+D26+D27+D28+D29+D30+D31+D32+D33+D34</f>
      </c>
      <c r="E35" s="24">
        <f>E17+E18+E19+E20+E21+E22+E23+E24+E25+E26+E27+E28+E29+E30+E31+E32+E33+E34</f>
      </c>
      <c r="F35" s="24">
        <f>F17+F18+F19+F20+F21+F22+F23+F24+F25+F26+F27+F28+F29+F30+F31+F32+F33+F34</f>
      </c>
      <c r="G35" s="24">
        <f>G17+G18+G19+G20+G21+G22+G23+G24+G25+G26+G27+G28+G29+G30+G31+G32+G33+G34</f>
      </c>
      <c r="H35" s="24">
        <f>H17+H18+H19+H20+H21+H22+H23+H24+H25+H26+H27+H28+H29+H30+H31+H32+H33+H34</f>
      </c>
      <c r="I35" s="24">
        <f>I17+I18+I19+I20+I21+I22+I23+I24+I25+I26+I27+I28+I29+I30+I31+I32+I33+I34</f>
      </c>
      <c r="J35" s="24">
        <f>J17+J18+J19+J20+J21+J22+J23+J24+J25+J26+J27+J28+J29+J30+J31+J32+J33+J34</f>
      </c>
      <c r="K35" s="24">
        <f>K17+K18+K19+K20+K21+K22+K23+K24+K25+K26+K27+K28+K29+K30+K31+K32+K33+K34</f>
      </c>
      <c r="L35" s="24">
        <f>L17+L18+L19+L20+L21+L22+L23+L24+L25+L26+L27+L28+L29+L30+L31+L32+L33+L34</f>
      </c>
      <c r="M35" s="24">
        <f>M17+M18+M19+M20+M21+M22+M23+M24+M25+M26+M27+M28+M29+M30+M31+M32+M33+M34</f>
      </c>
      <c r="N35" s="24">
        <f>N17+N18+N19+N20+N21+N22+N23+N24+N25+N26+N27+N28+N29+N30+N31+N32+N33+N34</f>
      </c>
    </row>
    <row r="37" spans="1:14" x14ac:dyDescent="0.25">
      <c r="A37" s="25" t="s">
        <v>64</v>
      </c>
      <c r="B37" s="26">
        <f>B14+B35</f>
      </c>
      <c r="C37" s="26">
        <f>C14+C35</f>
      </c>
      <c r="D37" s="26">
        <f>D14+D35</f>
      </c>
      <c r="E37" s="26">
        <f>E14+E35</f>
      </c>
      <c r="F37" s="26">
        <f>F14+F35</f>
      </c>
      <c r="G37" s="26">
        <f>G14+G35</f>
      </c>
      <c r="H37" s="26">
        <f>H14+H35</f>
      </c>
      <c r="I37" s="26">
        <f>I14+I35</f>
      </c>
      <c r="J37" s="26">
        <f>J14+J35</f>
      </c>
      <c r="K37" s="26">
        <f>K14+K35</f>
      </c>
      <c r="L37" s="26">
        <f>L14+L35</f>
      </c>
      <c r="M37" s="26">
        <f>M14+M35</f>
      </c>
      <c r="N37" s="26">
        <f>N14+N35</f>
      </c>
    </row>
    <row r="39" spans="1:1" x14ac:dyDescent="0.25">
      <c r="A39" s="19" t="s">
        <v>65</v>
      </c>
    </row>
    <row r="40" spans="1:14" x14ac:dyDescent="0.25">
      <c r="A40" s="27" t="s">
        <v>40</v>
      </c>
      <c r="B40" s="21">
        <f>SUMIFS(Transactions!$D:$D,Transactions!$C:$C,$A40,Transactions!$E:$E,B$4)</f>
      </c>
      <c r="C40" s="21">
        <f>SUMIFS(Transactions!$D:$D,Transactions!$C:$C,$A40,Transactions!$E:$E,C$4)</f>
      </c>
      <c r="D40" s="21">
        <f>SUMIFS(Transactions!$D:$D,Transactions!$C:$C,$A40,Transactions!$E:$E,D$4)</f>
      </c>
      <c r="E40" s="21">
        <f>SUMIFS(Transactions!$D:$D,Transactions!$C:$C,$A40,Transactions!$E:$E,E$4)</f>
      </c>
      <c r="F40" s="21">
        <f>SUMIFS(Transactions!$D:$D,Transactions!$C:$C,$A40,Transactions!$E:$E,F$4)</f>
      </c>
      <c r="G40" s="21">
        <f>SUMIFS(Transactions!$D:$D,Transactions!$C:$C,$A40,Transactions!$E:$E,G$4)</f>
      </c>
      <c r="H40" s="21">
        <f>SUMIFS(Transactions!$D:$D,Transactions!$C:$C,$A40,Transactions!$E:$E,H$4)</f>
      </c>
      <c r="I40" s="21">
        <f>SUMIFS(Transactions!$D:$D,Transactions!$C:$C,$A40,Transactions!$E:$E,I$4)</f>
      </c>
      <c r="J40" s="21">
        <f>SUMIFS(Transactions!$D:$D,Transactions!$C:$C,$A40,Transactions!$E:$E,J$4)</f>
      </c>
      <c r="K40" s="21">
        <f>SUMIFS(Transactions!$D:$D,Transactions!$C:$C,$A40,Transactions!$E:$E,K$4)</f>
      </c>
      <c r="L40" s="21">
        <f>SUMIFS(Transactions!$D:$D,Transactions!$C:$C,$A40,Transactions!$E:$E,L$4)</f>
      </c>
      <c r="M40" s="21">
        <f>SUMIFS(Transactions!$D:$D,Transactions!$C:$C,$A40,Transactions!$E:$E,M$4)</f>
      </c>
      <c r="N40" s="22">
        <f>SUM(B40:M40)</f>
      </c>
    </row>
    <row r="41" spans="1:14" x14ac:dyDescent="0.25">
      <c r="A41" s="27" t="s">
        <v>41</v>
      </c>
      <c r="B41" s="21">
        <f>SUMIFS(Transactions!$D:$D,Transactions!$C:$C,$A41,Transactions!$E:$E,B$4)</f>
      </c>
      <c r="C41" s="21">
        <f>SUMIFS(Transactions!$D:$D,Transactions!$C:$C,$A41,Transactions!$E:$E,C$4)</f>
      </c>
      <c r="D41" s="21">
        <f>SUMIFS(Transactions!$D:$D,Transactions!$C:$C,$A41,Transactions!$E:$E,D$4)</f>
      </c>
      <c r="E41" s="21">
        <f>SUMIFS(Transactions!$D:$D,Transactions!$C:$C,$A41,Transactions!$E:$E,E$4)</f>
      </c>
      <c r="F41" s="21">
        <f>SUMIFS(Transactions!$D:$D,Transactions!$C:$C,$A41,Transactions!$E:$E,F$4)</f>
      </c>
      <c r="G41" s="21">
        <f>SUMIFS(Transactions!$D:$D,Transactions!$C:$C,$A41,Transactions!$E:$E,G$4)</f>
      </c>
      <c r="H41" s="21">
        <f>SUMIFS(Transactions!$D:$D,Transactions!$C:$C,$A41,Transactions!$E:$E,H$4)</f>
      </c>
      <c r="I41" s="21">
        <f>SUMIFS(Transactions!$D:$D,Transactions!$C:$C,$A41,Transactions!$E:$E,I$4)</f>
      </c>
      <c r="J41" s="21">
        <f>SUMIFS(Transactions!$D:$D,Transactions!$C:$C,$A41,Transactions!$E:$E,J$4)</f>
      </c>
      <c r="K41" s="21">
        <f>SUMIFS(Transactions!$D:$D,Transactions!$C:$C,$A41,Transactions!$E:$E,K$4)</f>
      </c>
      <c r="L41" s="21">
        <f>SUMIFS(Transactions!$D:$D,Transactions!$C:$C,$A41,Transactions!$E:$E,L$4)</f>
      </c>
      <c r="M41" s="21">
        <f>SUMIFS(Transactions!$D:$D,Transactions!$C:$C,$A41,Transactions!$E:$E,M$4)</f>
      </c>
      <c r="N41" s="22">
        <f>SUM(B41:M41)</f>
      </c>
    </row>
    <row r="42" spans="1:14" x14ac:dyDescent="0.25">
      <c r="A42" s="27" t="s">
        <v>42</v>
      </c>
      <c r="B42" s="21">
        <f>SUMIFS(Transactions!$D:$D,Transactions!$C:$C,$A42,Transactions!$E:$E,B$4)</f>
      </c>
      <c r="C42" s="21">
        <f>SUMIFS(Transactions!$D:$D,Transactions!$C:$C,$A42,Transactions!$E:$E,C$4)</f>
      </c>
      <c r="D42" s="21">
        <f>SUMIFS(Transactions!$D:$D,Transactions!$C:$C,$A42,Transactions!$E:$E,D$4)</f>
      </c>
      <c r="E42" s="21">
        <f>SUMIFS(Transactions!$D:$D,Transactions!$C:$C,$A42,Transactions!$E:$E,E$4)</f>
      </c>
      <c r="F42" s="21">
        <f>SUMIFS(Transactions!$D:$D,Transactions!$C:$C,$A42,Transactions!$E:$E,F$4)</f>
      </c>
      <c r="G42" s="21">
        <f>SUMIFS(Transactions!$D:$D,Transactions!$C:$C,$A42,Transactions!$E:$E,G$4)</f>
      </c>
      <c r="H42" s="21">
        <f>SUMIFS(Transactions!$D:$D,Transactions!$C:$C,$A42,Transactions!$E:$E,H$4)</f>
      </c>
      <c r="I42" s="21">
        <f>SUMIFS(Transactions!$D:$D,Transactions!$C:$C,$A42,Transactions!$E:$E,I$4)</f>
      </c>
      <c r="J42" s="21">
        <f>SUMIFS(Transactions!$D:$D,Transactions!$C:$C,$A42,Transactions!$E:$E,J$4)</f>
      </c>
      <c r="K42" s="21">
        <f>SUMIFS(Transactions!$D:$D,Transactions!$C:$C,$A42,Transactions!$E:$E,K$4)</f>
      </c>
      <c r="L42" s="21">
        <f>SUMIFS(Transactions!$D:$D,Transactions!$C:$C,$A42,Transactions!$E:$E,L$4)</f>
      </c>
      <c r="M42" s="21">
        <f>SUMIFS(Transactions!$D:$D,Transactions!$C:$C,$A42,Transactions!$E:$E,M$4)</f>
      </c>
      <c r="N42" s="22">
        <f>SUM(B42:M42)</f>
      </c>
    </row>
    <row r="43" spans="1:14" x14ac:dyDescent="0.25">
      <c r="A43" s="27" t="s">
        <v>43</v>
      </c>
      <c r="B43" s="21">
        <f>SUMIFS(Transactions!$D:$D,Transactions!$C:$C,$A43,Transactions!$E:$E,B$4)</f>
      </c>
      <c r="C43" s="21">
        <f>SUMIFS(Transactions!$D:$D,Transactions!$C:$C,$A43,Transactions!$E:$E,C$4)</f>
      </c>
      <c r="D43" s="21">
        <f>SUMIFS(Transactions!$D:$D,Transactions!$C:$C,$A43,Transactions!$E:$E,D$4)</f>
      </c>
      <c r="E43" s="21">
        <f>SUMIFS(Transactions!$D:$D,Transactions!$C:$C,$A43,Transactions!$E:$E,E$4)</f>
      </c>
      <c r="F43" s="21">
        <f>SUMIFS(Transactions!$D:$D,Transactions!$C:$C,$A43,Transactions!$E:$E,F$4)</f>
      </c>
      <c r="G43" s="21">
        <f>SUMIFS(Transactions!$D:$D,Transactions!$C:$C,$A43,Transactions!$E:$E,G$4)</f>
      </c>
      <c r="H43" s="21">
        <f>SUMIFS(Transactions!$D:$D,Transactions!$C:$C,$A43,Transactions!$E:$E,H$4)</f>
      </c>
      <c r="I43" s="21">
        <f>SUMIFS(Transactions!$D:$D,Transactions!$C:$C,$A43,Transactions!$E:$E,I$4)</f>
      </c>
      <c r="J43" s="21">
        <f>SUMIFS(Transactions!$D:$D,Transactions!$C:$C,$A43,Transactions!$E:$E,J$4)</f>
      </c>
      <c r="K43" s="21">
        <f>SUMIFS(Transactions!$D:$D,Transactions!$C:$C,$A43,Transactions!$E:$E,K$4)</f>
      </c>
      <c r="L43" s="21">
        <f>SUMIFS(Transactions!$D:$D,Transactions!$C:$C,$A43,Transactions!$E:$E,L$4)</f>
      </c>
      <c r="M43" s="21">
        <f>SUMIFS(Transactions!$D:$D,Transactions!$C:$C,$A43,Transactions!$E:$E,M$4)</f>
      </c>
      <c r="N43" s="22">
        <f>SUM(B43:M43)</f>
      </c>
    </row>
    <row r="44" spans="1:14" x14ac:dyDescent="0.25">
      <c r="A44" s="27" t="s">
        <v>44</v>
      </c>
      <c r="B44" s="21">
        <f>SUMIFS(Transactions!$D:$D,Transactions!$C:$C,$A44,Transactions!$E:$E,B$4)</f>
      </c>
      <c r="C44" s="21">
        <f>SUMIFS(Transactions!$D:$D,Transactions!$C:$C,$A44,Transactions!$E:$E,C$4)</f>
      </c>
      <c r="D44" s="21">
        <f>SUMIFS(Transactions!$D:$D,Transactions!$C:$C,$A44,Transactions!$E:$E,D$4)</f>
      </c>
      <c r="E44" s="21">
        <f>SUMIFS(Transactions!$D:$D,Transactions!$C:$C,$A44,Transactions!$E:$E,E$4)</f>
      </c>
      <c r="F44" s="21">
        <f>SUMIFS(Transactions!$D:$D,Transactions!$C:$C,$A44,Transactions!$E:$E,F$4)</f>
      </c>
      <c r="G44" s="21">
        <f>SUMIFS(Transactions!$D:$D,Transactions!$C:$C,$A44,Transactions!$E:$E,G$4)</f>
      </c>
      <c r="H44" s="21">
        <f>SUMIFS(Transactions!$D:$D,Transactions!$C:$C,$A44,Transactions!$E:$E,H$4)</f>
      </c>
      <c r="I44" s="21">
        <f>SUMIFS(Transactions!$D:$D,Transactions!$C:$C,$A44,Transactions!$E:$E,I$4)</f>
      </c>
      <c r="J44" s="21">
        <f>SUMIFS(Transactions!$D:$D,Transactions!$C:$C,$A44,Transactions!$E:$E,J$4)</f>
      </c>
      <c r="K44" s="21">
        <f>SUMIFS(Transactions!$D:$D,Transactions!$C:$C,$A44,Transactions!$E:$E,K$4)</f>
      </c>
      <c r="L44" s="21">
        <f>SUMIFS(Transactions!$D:$D,Transactions!$C:$C,$A44,Transactions!$E:$E,L$4)</f>
      </c>
      <c r="M44" s="21">
        <f>SUMIFS(Transactions!$D:$D,Transactions!$C:$C,$A44,Transactions!$E:$E,M$4)</f>
      </c>
      <c r="N44" s="22">
        <f>SUM(B44:M44)</f>
      </c>
    </row>
    <row r="46" spans="1:1" x14ac:dyDescent="0.25">
      <c r="A46" s="16" t="s">
        <v>66</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Lists</vt:lpstr>
      <vt:lpstr>Transactions</vt:lpstr>
      <vt:lpstr>P&amp;L</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RapidPnL</dc:creator>
  <dc:title/>
  <dc:subject/>
  <dc:description/>
  <cp:keywords/>
  <cp:category/>
  <cp:lastModifiedBy>Unknown</cp:lastModifiedBy>
  <dcterms:created xsi:type="dcterms:W3CDTF">2026-07-21T00:00:00Z</dcterms:created>
  <dcterms:modified xsi:type="dcterms:W3CDTF">2026-07-21T00:47:34Z</dcterms:modified>
</cp:coreProperties>
</file>