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<sst xmlns="http://schemas.openxmlformats.org/spreadsheetml/2006/main" count="98" uniqueCount="67">
  <si>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auto repair shop</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</si>
  <si>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</si>
  <si>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</si>
  <si>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</si>
  <si>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</si>
  <si>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</si>
  <si>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</si>
  <si>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</si>
  <si>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</si>
  <si>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auto repair shop</t>
  </si>
  <si>
    <t>• Parts (COGS): AutoZone Commercial, NAPA, O'Reilly, WORLDPAC, dealer parts. The biggest line, and the one that sets gross margin against labor revenue.</t>
  </si>
  <si>
    <t>• Payroll: Techs and counter staff through a payroll service. The other half of the shop's cost structure, and the line premium auditors reconcile.</t>
  </si>
  <si>
    <t>• Shop supplies &amp; disposal: Fluids, consumables, oil recycling, tire disposal. Per-job costs that never make it onto an invoice line.</t>
  </si>
  <si>
    <t>• Equipment &amp; tools: Lifts, scanners, and the tool truck's weekly visit. Big-ticket items get flagged for capitalization review with your preparer.</t>
  </si>
  <si>
    <t>• Rent &amp; utilities: Bays are expensive: rent, three-phase power, compressed air, heat.</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</si>
  <si>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</si>
  <si>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</si>
  <si>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</si>
  <si>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</si>
  <si>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</si>
  <si>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</si>
  <si>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</si>
  <si>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</si>
  <si>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</si>
  <si>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</si>
  <si>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</si>
  <si>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</si>
  <si>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</si>
  <si>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</si>
  <si>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</si>
  <si>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</si>
  <si>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</si>
  <si>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</si>
  <si>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</si>
  <si>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</si>
  <si>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</si>
  <si>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</si>
  <si>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</si>
  <si>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</si>
  <si>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</si>
  <si>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</si>
  <si>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</si>
  <si>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</si>
  <si>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</si>
  <si>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</si>
  <si>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</si>
  <si>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</si>
  <si>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</si>
  <si>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</si>
  <si>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</si>
  <si>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Card settlement - shop (example - replace me)</t>
  </si>
  <si>
    <t>Parts distributor invoice (example - replace me)</t>
  </si>
  <si>
    <t>Shop rent (example - replace me)</t>
  </si>
  <si>
    <t>Profit &amp; Loss - your auto repair shop</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</si>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</sst>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46028</v>
      </c>
      <c r="B2" s="6" t="s">
        <v>50</v>
      </c>
      <c r="C2" s="6" t="s">
        <v>18</v>
      </c>
      <c r="D2" s="8">
        <v>1875.2</v>
      </c>
      <c r="E2" s="9">
        <f>IF(A2="","",TEXT(A2,"yyyy-mm"))</f>
      </c>
    </row>
    <row r="3" spans="1:5" s="6" customFormat="1" x14ac:dyDescent="0.25">
      <c r="A3" s="7">
        <v>46029</v>
      </c>
      <c r="B3" s="6" t="s">
        <v>51</v>
      </c>
      <c r="C3" s="6" t="s">
        <v>21</v>
      </c>
      <c r="D3" s="8">
        <v>-742.88</v>
      </c>
      <c r="E3" s="9">
        <f>IF(A3="","",TEXT(A3,"yyyy-mm"))</f>
      </c>
    </row>
    <row r="4" spans="1:5" s="6" customFormat="1" x14ac:dyDescent="0.25">
      <c r="A4" s="7">
        <v>46032</v>
      </c>
      <c r="B4" s="6" t="s">
        <v>52</v>
      </c>
      <c r="C4" s="6" t="s">
        <v>32</v>
      </c>
      <c r="D4" s="8">
        <v>-2400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